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Gotrea\Desktop\1 - Order Sheets\New Order Sheets to Post to Web\Half-Ton Trucks - 70-71-72\"/>
    </mc:Choice>
  </mc:AlternateContent>
  <bookViews>
    <workbookView xWindow="0" yWindow="0" windowWidth="20160" windowHeight="9050"/>
  </bookViews>
  <sheets>
    <sheet name="Sheet1" sheetId="1" r:id="rId1"/>
    <sheet name="Sheet2" sheetId="2" r:id="rId2"/>
    <sheet name="Sheet3" sheetId="3" r:id="rId3"/>
  </sheets>
  <definedNames>
    <definedName name="_xlnm.Print_Area" localSheetId="0">Sheet1!$A$1:$E$50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2" i="1" l="1"/>
  <c r="E28" i="1" l="1"/>
  <c r="E29" i="1"/>
  <c r="E30" i="1"/>
  <c r="E31" i="1"/>
  <c r="E32" i="1"/>
  <c r="E33" i="1"/>
  <c r="E34" i="1"/>
  <c r="E35" i="1"/>
  <c r="E17" i="1" l="1"/>
  <c r="E18" i="1"/>
  <c r="E19" i="1"/>
  <c r="E16" i="1"/>
  <c r="E22" i="1" l="1"/>
  <c r="E23" i="1"/>
  <c r="E24" i="1"/>
  <c r="E25" i="1"/>
  <c r="E26" i="1"/>
  <c r="E27" i="1"/>
  <c r="E39" i="1" l="1"/>
  <c r="E11" i="1" l="1"/>
  <c r="E8" i="1" l="1"/>
  <c r="E36" i="1" s="1"/>
  <c r="E38" i="1" l="1"/>
  <c r="E41" i="1" s="1"/>
  <c r="E42" i="1" s="1"/>
</calcChain>
</file>

<file path=xl/sharedStrings.xml><?xml version="1.0" encoding="utf-8"?>
<sst xmlns="http://schemas.openxmlformats.org/spreadsheetml/2006/main" count="100" uniqueCount="89">
  <si>
    <t>This spreadsheet is not a purchase order</t>
  </si>
  <si>
    <t>Order Sheet Instructions</t>
  </si>
  <si>
    <t xml:space="preserve">1) Only one vehicle configuration may be entered on each Order Sheet.  Use a separate Order Sheet for each different vehicle configuration being ordered.  The listed configurations are the only configurations available.  However, additional configurations may be added to the contract upon request.  To request additional configurations, contact the dealer or OSP.
2) Enter the number of vehicles being ordered in the tan boxes under either Base Vehicle or Optional Configurations. 
3) Under Available Exterior Colors, enter the number of vehicles in the tan boxes to the right of the desired color(s).  Multiple Colors may be ordered on one Order Sheet. 
4) Under Optional Equipment, select "Yes" in the tan box if the option is desired.  Leave blank or select "No" if the option is not desired.  The listed options are the only options available.  However, additional options may be added to the contract upon request.  To request an option be added to the contract, contact the dealer or OSP.
5) The cost per vehicle and total order cost will automatically calculate at the bottom of the Order Sheet.  </t>
  </si>
  <si>
    <t>Ram 1500 Reg. Cab</t>
  </si>
  <si>
    <t>Contract Line</t>
  </si>
  <si>
    <t>Delivery ARO</t>
  </si>
  <si>
    <t>180-365 Days</t>
  </si>
  <si>
    <t>State Contract Number</t>
  </si>
  <si>
    <t>Vendor</t>
  </si>
  <si>
    <t>Premier CDJRF</t>
  </si>
  <si>
    <t>Base Vehicle</t>
  </si>
  <si>
    <t>Vehicle Description</t>
  </si>
  <si>
    <t>Order Code</t>
  </si>
  <si>
    <t>Unit Price</t>
  </si>
  <si>
    <t>Quantity</t>
  </si>
  <si>
    <t>Extended Price</t>
  </si>
  <si>
    <t>RWD W 3.6L V6 ENGINE LWB</t>
  </si>
  <si>
    <t>DS1L62</t>
  </si>
  <si>
    <t>Optional Configuration</t>
  </si>
  <si>
    <t>Description</t>
  </si>
  <si>
    <t>4WD W 3.6 L V6 ENGINE LWB</t>
  </si>
  <si>
    <t>DS6L62</t>
  </si>
  <si>
    <t>Available Exterior Colors</t>
  </si>
  <si>
    <t>(PR4) FLAME RED</t>
  </si>
  <si>
    <t>(PW7) BRIGHT WHITE</t>
  </si>
  <si>
    <t>Optional Equipment</t>
  </si>
  <si>
    <t>Color Upcharge</t>
  </si>
  <si>
    <t>Option Code</t>
  </si>
  <si>
    <t>Option Unit Price</t>
  </si>
  <si>
    <t>Add Option</t>
  </si>
  <si>
    <t>Delmonico Red</t>
  </si>
  <si>
    <t>PRV</t>
  </si>
  <si>
    <t>Diamond Black</t>
  </si>
  <si>
    <t>PXJ</t>
  </si>
  <si>
    <t>Hydro Blue</t>
  </si>
  <si>
    <t>PBJ</t>
  </si>
  <si>
    <t>Billet Silver Metallic</t>
  </si>
  <si>
    <t>PSC</t>
  </si>
  <si>
    <t>Option Description</t>
  </si>
  <si>
    <t>3:55 REAR AXLE RATIO (V6 ONLY)</t>
  </si>
  <si>
    <t>DMD</t>
  </si>
  <si>
    <t>3:92 REAR AXLE RATION (V8 ONLY)</t>
  </si>
  <si>
    <t>DMH</t>
  </si>
  <si>
    <t>ANTI SPIN DIFFERENTIAL REAR AXLE</t>
  </si>
  <si>
    <t>DSA</t>
  </si>
  <si>
    <t>PREMIUM CLOTH BENCH SEAT</t>
  </si>
  <si>
    <t>M9X8</t>
  </si>
  <si>
    <t>Class IV Trailer Hitch</t>
  </si>
  <si>
    <t>XFH</t>
  </si>
  <si>
    <t>ELECTRONICS GROUP</t>
  </si>
  <si>
    <t>AFC</t>
  </si>
  <si>
    <t>FULL SIZE SPARE TIRE</t>
  </si>
  <si>
    <t>TBB</t>
  </si>
  <si>
    <t>Spray-In Bedliner</t>
  </si>
  <si>
    <t>XMF</t>
  </si>
  <si>
    <t>Trailer Brake Contoller</t>
  </si>
  <si>
    <t>XHC</t>
  </si>
  <si>
    <t>REAR SLIDING WINDOW</t>
  </si>
  <si>
    <t>GFD</t>
  </si>
  <si>
    <t>BLACK TUBULAR SIDE STEPS</t>
  </si>
  <si>
    <t>MRU</t>
  </si>
  <si>
    <t>REMOTE START + SECURITY GROUP</t>
  </si>
  <si>
    <t>AJB</t>
  </si>
  <si>
    <t>Cost for Each Vehicle Plus Options</t>
  </si>
  <si>
    <t>1 EA</t>
  </si>
  <si>
    <t>Additional Costs</t>
  </si>
  <si>
    <t>0.35% Contract Administrative Fee</t>
  </si>
  <si>
    <t>LA DEQ Waste Tire Fee (5 tires X $2.25 each)</t>
  </si>
  <si>
    <t>LA Safety Inspection Sticker - 1 Year</t>
  </si>
  <si>
    <t>Total Cost for Each Vehicle</t>
  </si>
  <si>
    <t>Total Cost for All Vehicles</t>
  </si>
  <si>
    <t>Agency  Information</t>
  </si>
  <si>
    <t>Contact Name:</t>
  </si>
  <si>
    <t>LPAA Approval No</t>
  </si>
  <si>
    <t>Phone:</t>
  </si>
  <si>
    <t>Agency Name</t>
  </si>
  <si>
    <t>Email:</t>
  </si>
  <si>
    <t>Shopping Cart</t>
  </si>
  <si>
    <t>Vendor Information</t>
  </si>
  <si>
    <t>Courtesy Ford</t>
  </si>
  <si>
    <t>Ben Broitman</t>
  </si>
  <si>
    <t xml:space="preserve">Vendor No. </t>
  </si>
  <si>
    <t>504-352-8216</t>
  </si>
  <si>
    <t>bbroitman@premierautomotive.com</t>
  </si>
  <si>
    <t xml:space="preserve">Power &amp; Remote Entry </t>
  </si>
  <si>
    <t>AJH</t>
  </si>
  <si>
    <t>Optional Colors</t>
  </si>
  <si>
    <t>Trailer Tow Mirrors</t>
  </si>
  <si>
    <t>GPG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</si>
</sst>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_);[Red]\(&quot;$&quot;#,##0\)"/>
    <numFmt numFmtId="8" formatCode="&quot;$&quot;#,##0.00_);[Red]\(&quot;$&quot;#,##0.00\)"/>
    <numFmt numFmtId="44" formatCode="_(&quot;$&quot;* #,##0.00_);_(&quot;$&quot;* \(#,##0.00\);_(&quot;$&quot;* &quot;-&quot;??_);_(@_)"/>
    <numFmt numFmtId="164" formatCode="[&lt;=9999999]###\-####;\(###\)\ ###\-####"/>
  </numFmts>
  <fonts count="12" x14ac:knownFonts="1">
    <font>
      <sz val="11"/>
      <color theme="1"/>
      <name val="Calibri"/>
      <family val="2"/>
      <scheme val="minor"/>
    </font>
    <font>
      <sz val="11"/>
      <color theme="1"/>
      <name val="Calibri"/>
      <family val="2"/>
      <scheme val="minor"/>
    </font>
    <font>
      <b/>
      <sz val="11"/>
      <color theme="1"/>
      <name val="Calibri"/>
      <family val="2"/>
      <scheme val="minor"/>
    </font>
    <font>
      <b/>
      <u/>
      <sz val="14"/>
      <color rgb="FFFF0000"/>
      <name val="Calibri"/>
      <family val="2"/>
      <scheme val="minor"/>
    </font>
    <font>
      <b/>
      <sz val="16"/>
      <name val="Calibri"/>
      <family val="2"/>
      <scheme val="minor"/>
    </font>
    <font>
      <sz val="11"/>
      <name val="Calibri"/>
      <family val="2"/>
      <scheme val="minor"/>
    </font>
    <font>
      <b/>
      <sz val="16"/>
      <color theme="1"/>
      <name val="Calibri"/>
      <family val="2"/>
      <scheme val="minor"/>
    </font>
    <font>
      <b/>
      <sz val="11"/>
      <name val="Calibri"/>
      <family val="2"/>
      <scheme val="minor"/>
    </font>
    <font>
      <b/>
      <sz val="14"/>
      <color theme="1"/>
      <name val="Calibri"/>
      <family val="2"/>
      <scheme val="minor"/>
    </font>
    <font>
      <b/>
      <sz val="14"/>
      <name val="Calibri"/>
      <family val="2"/>
      <scheme val="minor"/>
    </font>
    <font>
      <sz val="11"/>
      <name val="Calibri"/>
      <family val="2"/>
    </font>
    <font>
      <b/>
      <sz val="11"/>
      <color rgb="FF000000"/>
      <name val="Calibri"/>
      <family val="2"/>
    </font>
  </fonts>
  <fills count="6">
    <fill>
      <patternFill patternType="none"/>
    </fill>
    <fill>
      <patternFill patternType="gray125"/>
    </fill>
    <fill>
      <patternFill patternType="solid">
        <fgColor rgb="FFFFFF00"/>
        <bgColor indexed="64"/>
      </patternFill>
    </fill>
    <fill>
      <patternFill patternType="solid">
        <fgColor theme="4" tint="0.59999389629810485"/>
        <bgColor indexed="64"/>
      </patternFill>
    </fill>
    <fill>
      <patternFill patternType="solid">
        <fgColor theme="0"/>
        <bgColor indexed="64"/>
      </patternFill>
    </fill>
    <fill>
      <patternFill patternType="solid">
        <fgColor theme="7" tint="0.79998168889431442"/>
        <bgColor indexed="64"/>
      </patternFill>
    </fill>
  </fills>
  <borders count="24">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double">
        <color indexed="64"/>
      </right>
      <top style="thin">
        <color indexed="64"/>
      </top>
      <bottom/>
      <diagonal/>
    </border>
    <border>
      <left style="double">
        <color indexed="64"/>
      </left>
      <right/>
      <top/>
      <bottom style="thin">
        <color indexed="64"/>
      </bottom>
      <diagonal/>
    </border>
    <border>
      <left/>
      <right/>
      <top/>
      <bottom style="thin">
        <color indexed="64"/>
      </bottom>
      <diagonal/>
    </border>
    <border>
      <left/>
      <right style="double">
        <color indexed="64"/>
      </right>
      <top/>
      <bottom style="thin">
        <color indexed="64"/>
      </bottom>
      <diagonal/>
    </border>
    <border>
      <left style="double">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style="thin">
        <color indexed="64"/>
      </right>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double">
        <color indexed="64"/>
      </left>
      <right style="thin">
        <color indexed="64"/>
      </right>
      <top/>
      <bottom style="thin">
        <color indexed="64"/>
      </bottom>
      <diagonal/>
    </border>
  </borders>
  <cellStyleXfs count="2">
    <xf numFmtId="0" fontId="0" fillId="0" borderId="0"/>
    <xf numFmtId="44" fontId="1" fillId="0" borderId="0" applyFont="0" applyFill="0" applyBorder="0" applyAlignment="0" applyProtection="0"/>
  </cellStyleXfs>
  <cellXfs count="82">
    <xf numFmtId="0" fontId="0" fillId="0" borderId="0" xfId="0"/>
    <xf numFmtId="0" fontId="2" fillId="0" borderId="5" xfId="0" applyFont="1" applyBorder="1" applyAlignment="1" applyProtection="1">
      <alignment horizontal="center"/>
      <protection hidden="1"/>
    </xf>
    <xf numFmtId="0" fontId="6" fillId="0" borderId="5" xfId="0" applyFont="1" applyBorder="1" applyAlignment="1" applyProtection="1">
      <alignment horizontal="center"/>
      <protection hidden="1"/>
    </xf>
    <xf numFmtId="0" fontId="7" fillId="0" borderId="5" xfId="0" applyFont="1" applyBorder="1" applyAlignment="1" applyProtection="1">
      <alignment horizontal="center"/>
      <protection hidden="1"/>
    </xf>
    <xf numFmtId="0" fontId="2" fillId="0" borderId="4" xfId="0" applyFont="1" applyBorder="1" applyAlignment="1" applyProtection="1">
      <alignment horizontal="center"/>
      <protection hidden="1"/>
    </xf>
    <xf numFmtId="0" fontId="0" fillId="0" borderId="5" xfId="0" applyBorder="1" applyAlignment="1" applyProtection="1">
      <alignment horizontal="center"/>
      <protection hidden="1"/>
    </xf>
    <xf numFmtId="0" fontId="2" fillId="0" borderId="4" xfId="0" applyFont="1" applyBorder="1" applyProtection="1">
      <protection hidden="1"/>
    </xf>
    <xf numFmtId="0" fontId="2" fillId="0" borderId="5" xfId="0" applyFont="1" applyBorder="1" applyProtection="1">
      <protection hidden="1"/>
    </xf>
    <xf numFmtId="0" fontId="2" fillId="0" borderId="6" xfId="0" applyFont="1" applyBorder="1" applyProtection="1">
      <protection hidden="1"/>
    </xf>
    <xf numFmtId="0" fontId="0" fillId="0" borderId="4" xfId="0" applyBorder="1" applyAlignment="1" applyProtection="1">
      <alignment wrapText="1"/>
      <protection hidden="1"/>
    </xf>
    <xf numFmtId="0" fontId="0" fillId="0" borderId="5" xfId="0" applyBorder="1" applyProtection="1">
      <protection hidden="1"/>
    </xf>
    <xf numFmtId="0" fontId="0" fillId="5" borderId="5" xfId="0" applyFill="1" applyBorder="1" applyProtection="1">
      <protection locked="0"/>
    </xf>
    <xf numFmtId="44" fontId="0" fillId="0" borderId="6" xfId="0" applyNumberFormat="1" applyBorder="1" applyProtection="1">
      <protection hidden="1"/>
    </xf>
    <xf numFmtId="0" fontId="2" fillId="0" borderId="4" xfId="0" applyFont="1" applyBorder="1" applyAlignment="1" applyProtection="1">
      <alignment wrapText="1"/>
      <protection hidden="1"/>
    </xf>
    <xf numFmtId="0" fontId="0" fillId="5" borderId="16" xfId="0" applyFill="1" applyBorder="1" applyAlignment="1" applyProtection="1">
      <alignment horizontal="center" wrapText="1"/>
      <protection locked="0"/>
    </xf>
    <xf numFmtId="44" fontId="0" fillId="0" borderId="5" xfId="1" applyFont="1" applyBorder="1" applyAlignment="1" applyProtection="1">
      <protection hidden="1"/>
    </xf>
    <xf numFmtId="44" fontId="0" fillId="0" borderId="6" xfId="0" applyNumberFormat="1" applyBorder="1" applyAlignment="1" applyProtection="1">
      <alignment horizontal="center"/>
      <protection hidden="1"/>
    </xf>
    <xf numFmtId="0" fontId="0" fillId="0" borderId="4" xfId="0" applyBorder="1" applyAlignment="1">
      <alignment horizontal="right"/>
    </xf>
    <xf numFmtId="0" fontId="0" fillId="0" borderId="5" xfId="0" applyBorder="1"/>
    <xf numFmtId="0" fontId="0" fillId="0" borderId="17" xfId="0" applyBorder="1" applyAlignment="1">
      <alignment horizontal="right"/>
    </xf>
    <xf numFmtId="0" fontId="0" fillId="5" borderId="6" xfId="0" applyFill="1" applyBorder="1" applyAlignment="1" applyProtection="1">
      <alignment horizontal="left"/>
      <protection locked="0"/>
    </xf>
    <xf numFmtId="0" fontId="0" fillId="5" borderId="6" xfId="0" applyFill="1" applyBorder="1" applyAlignment="1" applyProtection="1">
      <alignment horizontal="left" wrapText="1"/>
      <protection locked="0"/>
    </xf>
    <xf numFmtId="0" fontId="9" fillId="0" borderId="6" xfId="0" applyFont="1" applyBorder="1" applyAlignment="1" applyProtection="1">
      <alignment horizontal="center"/>
      <protection hidden="1"/>
    </xf>
    <xf numFmtId="0" fontId="2" fillId="4" borderId="5" xfId="0" applyFont="1" applyFill="1" applyBorder="1" applyAlignment="1" applyProtection="1">
      <alignment horizontal="center"/>
      <protection hidden="1"/>
    </xf>
    <xf numFmtId="0" fontId="4" fillId="4" borderId="4" xfId="0" applyFont="1" applyFill="1" applyBorder="1" applyAlignment="1" applyProtection="1">
      <alignment horizontal="center" wrapText="1"/>
      <protection hidden="1"/>
    </xf>
    <xf numFmtId="0" fontId="2" fillId="4" borderId="6" xfId="0" applyFont="1" applyFill="1" applyBorder="1" applyAlignment="1">
      <alignment horizontal="center"/>
    </xf>
    <xf numFmtId="44" fontId="5" fillId="0" borderId="5" xfId="1" applyFont="1" applyFill="1" applyBorder="1" applyProtection="1">
      <protection hidden="1"/>
    </xf>
    <xf numFmtId="44" fontId="0" fillId="4" borderId="5" xfId="1" applyFont="1" applyFill="1" applyBorder="1" applyAlignment="1" applyProtection="1">
      <protection hidden="1"/>
    </xf>
    <xf numFmtId="0" fontId="0" fillId="0" borderId="4" xfId="0" applyBorder="1" applyAlignment="1" applyProtection="1">
      <alignment horizontal="center" wrapText="1"/>
      <protection hidden="1"/>
    </xf>
    <xf numFmtId="0" fontId="0" fillId="0" borderId="16" xfId="0" applyBorder="1" applyAlignment="1" applyProtection="1">
      <alignment horizontal="center" wrapText="1"/>
      <protection hidden="1"/>
    </xf>
    <xf numFmtId="0" fontId="2" fillId="0" borderId="4" xfId="0" applyFont="1" applyBorder="1" applyAlignment="1">
      <alignment horizontal="right" wrapText="1"/>
    </xf>
    <xf numFmtId="6" fontId="0" fillId="0" borderId="5" xfId="1" applyNumberFormat="1" applyFont="1" applyBorder="1" applyProtection="1">
      <protection hidden="1"/>
    </xf>
    <xf numFmtId="0" fontId="10" fillId="0" borderId="5" xfId="0" applyFont="1" applyFill="1" applyBorder="1" applyAlignment="1">
      <alignment wrapText="1"/>
    </xf>
    <xf numFmtId="0" fontId="10" fillId="0" borderId="21" xfId="0" applyFont="1" applyFill="1" applyBorder="1" applyAlignment="1"/>
    <xf numFmtId="8" fontId="10" fillId="0" borderId="21" xfId="0" applyNumberFormat="1" applyFont="1" applyFill="1" applyBorder="1" applyAlignment="1"/>
    <xf numFmtId="0" fontId="10" fillId="0" borderId="16" xfId="0" applyFont="1" applyFill="1" applyBorder="1" applyAlignment="1">
      <alignment wrapText="1"/>
    </xf>
    <xf numFmtId="0" fontId="10" fillId="0" borderId="22" xfId="0" applyFont="1" applyFill="1" applyBorder="1" applyAlignment="1"/>
    <xf numFmtId="8" fontId="10" fillId="0" borderId="22" xfId="0" applyNumberFormat="1" applyFont="1" applyFill="1" applyBorder="1" applyAlignment="1"/>
    <xf numFmtId="0" fontId="11" fillId="0" borderId="23" xfId="0" applyFont="1" applyFill="1" applyBorder="1" applyAlignment="1"/>
    <xf numFmtId="0" fontId="11" fillId="0" borderId="22" xfId="0" applyFont="1" applyFill="1" applyBorder="1" applyAlignment="1"/>
    <xf numFmtId="0" fontId="11" fillId="0" borderId="12" xfId="0" applyFont="1" applyFill="1" applyBorder="1" applyAlignment="1"/>
    <xf numFmtId="0" fontId="0" fillId="0" borderId="5" xfId="0" applyBorder="1" applyAlignment="1" applyProtection="1">
      <alignment horizontal="center"/>
      <protection hidden="1"/>
    </xf>
    <xf numFmtId="0" fontId="2" fillId="0" borderId="16" xfId="0" applyFont="1" applyFill="1" applyBorder="1" applyAlignment="1" applyProtection="1">
      <alignment horizontal="left" wrapText="1"/>
      <protection locked="0"/>
    </xf>
    <xf numFmtId="0" fontId="5" fillId="0" borderId="4" xfId="0" applyFont="1" applyBorder="1" applyAlignment="1" applyProtection="1">
      <alignment wrapText="1"/>
      <protection hidden="1"/>
    </xf>
    <xf numFmtId="0" fontId="5" fillId="0" borderId="5" xfId="0" applyFont="1" applyBorder="1" applyAlignment="1" applyProtection="1">
      <alignment horizontal="center"/>
      <protection hidden="1"/>
    </xf>
    <xf numFmtId="44" fontId="5" fillId="0" borderId="5" xfId="1" applyFont="1" applyBorder="1" applyAlignment="1" applyProtection="1">
      <protection hidden="1"/>
    </xf>
    <xf numFmtId="0" fontId="5" fillId="5" borderId="5" xfId="0" applyFont="1" applyFill="1" applyBorder="1" applyProtection="1">
      <protection locked="0"/>
    </xf>
    <xf numFmtId="0" fontId="5" fillId="0" borderId="0" xfId="0" applyFont="1"/>
    <xf numFmtId="0" fontId="0" fillId="4" borderId="18" xfId="0" applyFill="1" applyBorder="1" applyAlignment="1">
      <alignment horizontal="left"/>
    </xf>
    <xf numFmtId="0" fontId="0" fillId="4" borderId="19" xfId="0" applyFill="1" applyBorder="1" applyAlignment="1">
      <alignment horizontal="left"/>
    </xf>
    <xf numFmtId="0" fontId="0" fillId="5" borderId="5" xfId="0" applyFill="1" applyBorder="1" applyAlignment="1" applyProtection="1">
      <alignment horizontal="center" wrapText="1"/>
      <protection locked="0"/>
    </xf>
    <xf numFmtId="0" fontId="8" fillId="3" borderId="4" xfId="0" applyFont="1" applyFill="1" applyBorder="1" applyAlignment="1" applyProtection="1">
      <alignment horizontal="center"/>
      <protection hidden="1"/>
    </xf>
    <xf numFmtId="0" fontId="8" fillId="3" borderId="5" xfId="0" applyFont="1" applyFill="1" applyBorder="1" applyAlignment="1" applyProtection="1">
      <alignment horizontal="center"/>
      <protection hidden="1"/>
    </xf>
    <xf numFmtId="0" fontId="8" fillId="3" borderId="6" xfId="0" applyFont="1" applyFill="1" applyBorder="1" applyAlignment="1" applyProtection="1">
      <alignment horizontal="center"/>
      <protection hidden="1"/>
    </xf>
    <xf numFmtId="0" fontId="0" fillId="4" borderId="5" xfId="0" applyFill="1" applyBorder="1" applyAlignment="1">
      <alignment horizontal="left"/>
    </xf>
    <xf numFmtId="0" fontId="0" fillId="0" borderId="4" xfId="0" applyBorder="1" applyAlignment="1" applyProtection="1">
      <alignment horizontal="right"/>
      <protection hidden="1"/>
    </xf>
    <xf numFmtId="0" fontId="0" fillId="0" borderId="5" xfId="0" applyBorder="1" applyAlignment="1" applyProtection="1">
      <alignment horizontal="right"/>
      <protection hidden="1"/>
    </xf>
    <xf numFmtId="0" fontId="0" fillId="0" borderId="4" xfId="0" applyBorder="1" applyAlignment="1" applyProtection="1">
      <alignment horizontal="center"/>
      <protection hidden="1"/>
    </xf>
    <xf numFmtId="0" fontId="0" fillId="0" borderId="5" xfId="0" applyBorder="1" applyAlignment="1" applyProtection="1">
      <alignment horizontal="center"/>
      <protection hidden="1"/>
    </xf>
    <xf numFmtId="0" fontId="8" fillId="3" borderId="20" xfId="0" applyFont="1" applyFill="1" applyBorder="1" applyAlignment="1" applyProtection="1">
      <alignment horizontal="center"/>
      <protection hidden="1"/>
    </xf>
    <xf numFmtId="164" fontId="0" fillId="4" borderId="5" xfId="0" applyNumberFormat="1" applyFill="1" applyBorder="1" applyAlignment="1">
      <alignment horizontal="left"/>
    </xf>
    <xf numFmtId="164" fontId="0" fillId="4" borderId="6" xfId="0" applyNumberFormat="1" applyFill="1" applyBorder="1" applyAlignment="1">
      <alignment horizontal="left"/>
    </xf>
    <xf numFmtId="0" fontId="3" fillId="2" borderId="1" xfId="0" applyFont="1" applyFill="1" applyBorder="1" applyAlignment="1" applyProtection="1">
      <alignment horizontal="center"/>
      <protection hidden="1"/>
    </xf>
    <xf numFmtId="0" fontId="0" fillId="2" borderId="2" xfId="0" applyFill="1" applyBorder="1" applyAlignment="1" applyProtection="1">
      <alignment horizontal="center"/>
      <protection hidden="1"/>
    </xf>
    <xf numFmtId="0" fontId="0" fillId="2" borderId="3" xfId="0" applyFill="1" applyBorder="1" applyAlignment="1" applyProtection="1">
      <alignment horizontal="center"/>
      <protection hidden="1"/>
    </xf>
    <xf numFmtId="0" fontId="4" fillId="3" borderId="4" xfId="0" applyFont="1" applyFill="1" applyBorder="1" applyAlignment="1" applyProtection="1">
      <alignment horizontal="center"/>
      <protection hidden="1"/>
    </xf>
    <xf numFmtId="0" fontId="4" fillId="3" borderId="5" xfId="0" applyFont="1" applyFill="1" applyBorder="1" applyAlignment="1" applyProtection="1">
      <alignment horizontal="center"/>
      <protection hidden="1"/>
    </xf>
    <xf numFmtId="0" fontId="4" fillId="3" borderId="6" xfId="0" applyFont="1" applyFill="1" applyBorder="1" applyAlignment="1" applyProtection="1">
      <alignment horizontal="center"/>
      <protection hidden="1"/>
    </xf>
    <xf numFmtId="0" fontId="5" fillId="4" borderId="7" xfId="0" applyFont="1" applyFill="1" applyBorder="1" applyAlignment="1" applyProtection="1">
      <alignment horizontal="left" wrapText="1"/>
      <protection hidden="1"/>
    </xf>
    <xf numFmtId="0" fontId="5" fillId="4" borderId="8" xfId="0" applyFont="1" applyFill="1" applyBorder="1" applyAlignment="1" applyProtection="1">
      <alignment horizontal="left" wrapText="1"/>
      <protection hidden="1"/>
    </xf>
    <xf numFmtId="0" fontId="5" fillId="4" borderId="9" xfId="0" applyFont="1" applyFill="1" applyBorder="1" applyAlignment="1" applyProtection="1">
      <alignment horizontal="left" wrapText="1"/>
      <protection hidden="1"/>
    </xf>
    <xf numFmtId="0" fontId="2" fillId="0" borderId="5" xfId="0" applyFont="1" applyBorder="1" applyAlignment="1" applyProtection="1">
      <alignment horizontal="center"/>
      <protection hidden="1"/>
    </xf>
    <xf numFmtId="0" fontId="2" fillId="0" borderId="6" xfId="0" applyFont="1" applyBorder="1" applyAlignment="1" applyProtection="1">
      <alignment horizontal="center"/>
      <protection hidden="1"/>
    </xf>
    <xf numFmtId="0" fontId="6" fillId="3" borderId="10" xfId="0" applyFont="1" applyFill="1" applyBorder="1" applyAlignment="1" applyProtection="1">
      <alignment horizontal="center"/>
      <protection hidden="1"/>
    </xf>
    <xf numFmtId="0" fontId="6" fillId="3" borderId="11" xfId="0" applyFont="1" applyFill="1" applyBorder="1" applyAlignment="1" applyProtection="1">
      <alignment horizontal="center"/>
      <protection hidden="1"/>
    </xf>
    <xf numFmtId="0" fontId="6" fillId="3" borderId="12" xfId="0" applyFont="1" applyFill="1" applyBorder="1" applyAlignment="1" applyProtection="1">
      <alignment horizontal="center"/>
      <protection hidden="1"/>
    </xf>
    <xf numFmtId="0" fontId="8" fillId="3" borderId="13" xfId="0" applyFont="1" applyFill="1" applyBorder="1" applyAlignment="1" applyProtection="1">
      <alignment horizontal="center" wrapText="1"/>
      <protection hidden="1"/>
    </xf>
    <xf numFmtId="0" fontId="8" fillId="3" borderId="14" xfId="0" applyFont="1" applyFill="1" applyBorder="1" applyAlignment="1" applyProtection="1">
      <alignment horizontal="center" wrapText="1"/>
      <protection hidden="1"/>
    </xf>
    <xf numFmtId="0" fontId="8" fillId="3" borderId="15" xfId="0" applyFont="1" applyFill="1" applyBorder="1" applyAlignment="1" applyProtection="1">
      <alignment horizontal="center" wrapText="1"/>
      <protection hidden="1"/>
    </xf>
    <xf numFmtId="0" fontId="8" fillId="3" borderId="13" xfId="0" applyFont="1" applyFill="1" applyBorder="1" applyAlignment="1" applyProtection="1">
      <alignment horizontal="center"/>
      <protection hidden="1"/>
    </xf>
    <xf numFmtId="0" fontId="8" fillId="3" borderId="14" xfId="0" applyFont="1" applyFill="1" applyBorder="1" applyAlignment="1" applyProtection="1">
      <alignment horizontal="center"/>
      <protection hidden="1"/>
    </xf>
    <xf numFmtId="0" fontId="8" fillId="3" borderId="15" xfId="0" applyFont="1" applyFill="1" applyBorder="1" applyAlignment="1" applyProtection="1">
      <alignment horizontal="center"/>
      <protection hidden="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1"/>
  <sheetViews>
    <sheetView tabSelected="1" view="pageLayout" zoomScaleNormal="100" zoomScaleSheetLayoutView="100" workbookViewId="0">
      <selection activeCell="A3" sqref="A3:E3"/>
    </sheetView>
  </sheetViews>
  <sheetFormatPr defaultRowHeight="14.5" x14ac:dyDescent="0.35"/>
  <cols>
    <col min="1" max="1" width="33.7265625" customWidth="1"/>
    <col min="2" max="2" width="14.26953125" customWidth="1"/>
    <col min="3" max="3" width="16.7265625" customWidth="1"/>
    <col min="4" max="4" width="17.26953125" bestFit="1" customWidth="1"/>
    <col min="5" max="5" width="16.7265625" customWidth="1"/>
  </cols>
  <sheetData>
    <row r="1" spans="1:5" ht="27.25" customHeight="1" thickTop="1" x14ac:dyDescent="0.45">
      <c r="A1" s="62" t="s">
        <v>0</v>
      </c>
      <c r="B1" s="63"/>
      <c r="C1" s="63"/>
      <c r="D1" s="63"/>
      <c r="E1" s="64"/>
    </row>
    <row r="2" spans="1:5" ht="21" x14ac:dyDescent="0.5">
      <c r="A2" s="65" t="s">
        <v>1</v>
      </c>
      <c r="B2" s="66"/>
      <c r="C2" s="66"/>
      <c r="D2" s="66"/>
      <c r="E2" s="67"/>
    </row>
    <row r="3" spans="1:5" ht="164.5" customHeight="1" x14ac:dyDescent="0.35">
      <c r="A3" s="68" t="s">
        <v>2</v>
      </c>
      <c r="B3" s="69"/>
      <c r="C3" s="69"/>
      <c r="D3" s="69"/>
      <c r="E3" s="70"/>
    </row>
    <row r="4" spans="1:5" ht="21" x14ac:dyDescent="0.5">
      <c r="A4" s="24" t="s">
        <v>3</v>
      </c>
      <c r="B4" s="1" t="s">
        <v>4</v>
      </c>
      <c r="C4" s="2">
        <v>70</v>
      </c>
      <c r="D4" s="3" t="s">
        <v>5</v>
      </c>
      <c r="E4" s="22" t="s">
        <v>6</v>
      </c>
    </row>
    <row r="5" spans="1:5" x14ac:dyDescent="0.35">
      <c r="A5" s="4" t="s">
        <v>7</v>
      </c>
      <c r="B5" s="23">
        <v>4400023795</v>
      </c>
      <c r="C5" s="1" t="s">
        <v>8</v>
      </c>
      <c r="D5" s="71" t="s">
        <v>9</v>
      </c>
      <c r="E5" s="72"/>
    </row>
    <row r="6" spans="1:5" ht="21" x14ac:dyDescent="0.5">
      <c r="A6" s="73" t="s">
        <v>10</v>
      </c>
      <c r="B6" s="74"/>
      <c r="C6" s="74"/>
      <c r="D6" s="74"/>
      <c r="E6" s="75"/>
    </row>
    <row r="7" spans="1:5" x14ac:dyDescent="0.35">
      <c r="A7" s="6" t="s">
        <v>11</v>
      </c>
      <c r="B7" s="7" t="s">
        <v>12</v>
      </c>
      <c r="C7" s="7" t="s">
        <v>13</v>
      </c>
      <c r="D7" s="7" t="s">
        <v>14</v>
      </c>
      <c r="E7" s="8" t="s">
        <v>15</v>
      </c>
    </row>
    <row r="8" spans="1:5" x14ac:dyDescent="0.35">
      <c r="A8" s="9" t="s">
        <v>16</v>
      </c>
      <c r="B8" s="10" t="s">
        <v>17</v>
      </c>
      <c r="C8" s="31">
        <v>27998</v>
      </c>
      <c r="D8" s="11"/>
      <c r="E8" s="12">
        <f>C8*D8</f>
        <v>0</v>
      </c>
    </row>
    <row r="9" spans="1:5" ht="18.5" x14ac:dyDescent="0.45">
      <c r="A9" s="76" t="s">
        <v>18</v>
      </c>
      <c r="B9" s="77"/>
      <c r="C9" s="77"/>
      <c r="D9" s="77"/>
      <c r="E9" s="78"/>
    </row>
    <row r="10" spans="1:5" x14ac:dyDescent="0.35">
      <c r="A10" s="13" t="s">
        <v>19</v>
      </c>
      <c r="B10" s="7" t="s">
        <v>12</v>
      </c>
      <c r="C10" s="7" t="s">
        <v>13</v>
      </c>
      <c r="D10" s="42" t="s">
        <v>14</v>
      </c>
      <c r="E10" s="8" t="s">
        <v>15</v>
      </c>
    </row>
    <row r="11" spans="1:5" x14ac:dyDescent="0.35">
      <c r="A11" s="9" t="s">
        <v>20</v>
      </c>
      <c r="B11" s="10" t="s">
        <v>21</v>
      </c>
      <c r="C11" s="26">
        <v>34072</v>
      </c>
      <c r="D11" s="11"/>
      <c r="E11" s="12">
        <f>$C11*D11</f>
        <v>0</v>
      </c>
    </row>
    <row r="12" spans="1:5" ht="18.5" x14ac:dyDescent="0.45">
      <c r="A12" s="76" t="s">
        <v>22</v>
      </c>
      <c r="B12" s="77"/>
      <c r="C12" s="77"/>
      <c r="D12" s="77"/>
      <c r="E12" s="78"/>
    </row>
    <row r="13" spans="1:5" x14ac:dyDescent="0.35">
      <c r="A13" s="28" t="s">
        <v>24</v>
      </c>
      <c r="B13" s="14"/>
      <c r="C13" s="29" t="s">
        <v>23</v>
      </c>
      <c r="D13" s="14"/>
      <c r="E13" s="12"/>
    </row>
    <row r="14" spans="1:5" ht="18.5" x14ac:dyDescent="0.45">
      <c r="A14" s="79" t="s">
        <v>86</v>
      </c>
      <c r="B14" s="80"/>
      <c r="C14" s="80"/>
      <c r="D14" s="80"/>
      <c r="E14" s="81"/>
    </row>
    <row r="15" spans="1:5" x14ac:dyDescent="0.35">
      <c r="A15" s="6" t="s">
        <v>26</v>
      </c>
      <c r="B15" s="7" t="s">
        <v>27</v>
      </c>
      <c r="C15" s="7" t="s">
        <v>28</v>
      </c>
      <c r="D15" s="7" t="s">
        <v>29</v>
      </c>
      <c r="E15" s="12"/>
    </row>
    <row r="16" spans="1:5" x14ac:dyDescent="0.35">
      <c r="A16" s="32" t="s">
        <v>30</v>
      </c>
      <c r="B16" s="33" t="s">
        <v>31</v>
      </c>
      <c r="C16" s="34">
        <v>92</v>
      </c>
      <c r="D16" s="11"/>
      <c r="E16" s="12">
        <f>IF(D16="yes",$C16*SUM($D$8:$D$11),0)</f>
        <v>0</v>
      </c>
    </row>
    <row r="17" spans="1:5" x14ac:dyDescent="0.35">
      <c r="A17" s="35" t="s">
        <v>32</v>
      </c>
      <c r="B17" s="36" t="s">
        <v>33</v>
      </c>
      <c r="C17" s="37">
        <v>92</v>
      </c>
      <c r="D17" s="11"/>
      <c r="E17" s="12">
        <f>IF(D17="yes",$C17*SUM($D$8:$D$11),0)</f>
        <v>0</v>
      </c>
    </row>
    <row r="18" spans="1:5" x14ac:dyDescent="0.35">
      <c r="A18" s="35" t="s">
        <v>34</v>
      </c>
      <c r="B18" s="36" t="s">
        <v>35</v>
      </c>
      <c r="C18" s="37">
        <v>92</v>
      </c>
      <c r="D18" s="11"/>
      <c r="E18" s="12">
        <f>IF(D18="yes",$C18*SUM($D$8:$D$11),0)</f>
        <v>0</v>
      </c>
    </row>
    <row r="19" spans="1:5" x14ac:dyDescent="0.35">
      <c r="A19" s="35" t="s">
        <v>36</v>
      </c>
      <c r="B19" s="36" t="s">
        <v>37</v>
      </c>
      <c r="C19" s="37">
        <v>184</v>
      </c>
      <c r="D19" s="11"/>
      <c r="E19" s="12">
        <f>IF(D19="yes",$C19*SUM($D$8:$D$11),0)</f>
        <v>0</v>
      </c>
    </row>
    <row r="20" spans="1:5" ht="18.5" x14ac:dyDescent="0.45">
      <c r="A20" s="79" t="s">
        <v>25</v>
      </c>
      <c r="B20" s="80"/>
      <c r="C20" s="80"/>
      <c r="D20" s="80"/>
      <c r="E20" s="81"/>
    </row>
    <row r="21" spans="1:5" x14ac:dyDescent="0.35">
      <c r="A21" s="38" t="s">
        <v>38</v>
      </c>
      <c r="B21" s="39" t="s">
        <v>27</v>
      </c>
      <c r="C21" s="39" t="s">
        <v>28</v>
      </c>
      <c r="D21" s="39" t="s">
        <v>29</v>
      </c>
      <c r="E21" s="40" t="s">
        <v>15</v>
      </c>
    </row>
    <row r="22" spans="1:5" x14ac:dyDescent="0.35">
      <c r="A22" s="9" t="s">
        <v>39</v>
      </c>
      <c r="B22" s="5" t="s">
        <v>40</v>
      </c>
      <c r="C22" s="15">
        <v>88</v>
      </c>
      <c r="D22" s="11"/>
      <c r="E22" s="12">
        <f>IF(D22="yes",$C22*SUM($D$8:$D$11),0)</f>
        <v>0</v>
      </c>
    </row>
    <row r="23" spans="1:5" x14ac:dyDescent="0.35">
      <c r="A23" s="9" t="s">
        <v>41</v>
      </c>
      <c r="B23" s="5" t="s">
        <v>42</v>
      </c>
      <c r="C23" s="15">
        <v>88</v>
      </c>
      <c r="D23" s="11"/>
      <c r="E23" s="12">
        <f>IF(D23="yes",$C23*SUM($D$8:$D$11),0)</f>
        <v>0</v>
      </c>
    </row>
    <row r="24" spans="1:5" x14ac:dyDescent="0.35">
      <c r="A24" s="9" t="s">
        <v>43</v>
      </c>
      <c r="B24" s="5" t="s">
        <v>44</v>
      </c>
      <c r="C24" s="15">
        <v>456</v>
      </c>
      <c r="D24" s="11"/>
      <c r="E24" s="12">
        <f>IF(D24="yes",$C24*SUM($D$8:$D$11),0)</f>
        <v>0</v>
      </c>
    </row>
    <row r="25" spans="1:5" x14ac:dyDescent="0.35">
      <c r="A25" s="9" t="s">
        <v>45</v>
      </c>
      <c r="B25" s="5" t="s">
        <v>46</v>
      </c>
      <c r="C25" s="15">
        <v>783</v>
      </c>
      <c r="D25" s="11"/>
      <c r="E25" s="12">
        <f>IF(D25="yes",$C25*SUM($D$8:$D$11),0)</f>
        <v>0</v>
      </c>
    </row>
    <row r="26" spans="1:5" x14ac:dyDescent="0.35">
      <c r="A26" s="9" t="s">
        <v>47</v>
      </c>
      <c r="B26" s="5" t="s">
        <v>48</v>
      </c>
      <c r="C26" s="27">
        <v>317</v>
      </c>
      <c r="D26" s="11"/>
      <c r="E26" s="12">
        <f>IF(D26="yes",$C26*SUM($D$8:$D$11),0)</f>
        <v>0</v>
      </c>
    </row>
    <row r="27" spans="1:5" x14ac:dyDescent="0.35">
      <c r="A27" s="9" t="s">
        <v>49</v>
      </c>
      <c r="B27" s="5" t="s">
        <v>50</v>
      </c>
      <c r="C27" s="27">
        <v>777</v>
      </c>
      <c r="D27" s="11"/>
      <c r="E27" s="12">
        <f>IF(D27="yes",$C27*SUM($D$8:$D$11),0)</f>
        <v>0</v>
      </c>
    </row>
    <row r="28" spans="1:5" x14ac:dyDescent="0.35">
      <c r="A28" s="9" t="s">
        <v>51</v>
      </c>
      <c r="B28" s="5" t="s">
        <v>52</v>
      </c>
      <c r="C28" s="27">
        <v>184</v>
      </c>
      <c r="D28" s="11"/>
      <c r="E28" s="12">
        <f>IF(D28="yes",$C28*SUM($D$8:$D$11),0)</f>
        <v>0</v>
      </c>
    </row>
    <row r="29" spans="1:5" x14ac:dyDescent="0.35">
      <c r="A29" s="9" t="s">
        <v>53</v>
      </c>
      <c r="B29" s="5" t="s">
        <v>54</v>
      </c>
      <c r="C29" s="27">
        <v>548</v>
      </c>
      <c r="D29" s="11"/>
      <c r="E29" s="12">
        <f>IF(D29="yes",$C29*SUM($D$8:$D$11),0)</f>
        <v>0</v>
      </c>
    </row>
    <row r="30" spans="1:5" x14ac:dyDescent="0.35">
      <c r="A30" s="9" t="s">
        <v>55</v>
      </c>
      <c r="B30" s="5" t="s">
        <v>56</v>
      </c>
      <c r="C30" s="27">
        <v>272</v>
      </c>
      <c r="D30" s="11"/>
      <c r="E30" s="12">
        <f>IF(D30="yes",$C30*SUM($D$8:$D$11),0)</f>
        <v>0</v>
      </c>
    </row>
    <row r="31" spans="1:5" x14ac:dyDescent="0.35">
      <c r="A31" s="9" t="s">
        <v>57</v>
      </c>
      <c r="B31" s="5" t="s">
        <v>58</v>
      </c>
      <c r="C31" s="27">
        <v>180</v>
      </c>
      <c r="D31" s="11"/>
      <c r="E31" s="12">
        <f>IF(D31="yes",$C31*SUM($D$8:$D$11),0)</f>
        <v>0</v>
      </c>
    </row>
    <row r="32" spans="1:5" x14ac:dyDescent="0.35">
      <c r="A32" s="9" t="s">
        <v>59</v>
      </c>
      <c r="B32" s="5" t="s">
        <v>60</v>
      </c>
      <c r="C32" s="27">
        <v>640</v>
      </c>
      <c r="D32" s="11"/>
      <c r="E32" s="12">
        <f>IF(D32="yes",$C32*SUM($D$8:$D$11),0)</f>
        <v>0</v>
      </c>
    </row>
    <row r="33" spans="1:5" x14ac:dyDescent="0.35">
      <c r="A33" s="9" t="s">
        <v>61</v>
      </c>
      <c r="B33" s="41" t="s">
        <v>62</v>
      </c>
      <c r="C33" s="27">
        <v>364</v>
      </c>
      <c r="D33" s="11"/>
      <c r="E33" s="12">
        <f>IF(D33="yes",$C33*SUM($D$8:$D$11),0)</f>
        <v>0</v>
      </c>
    </row>
    <row r="34" spans="1:5" x14ac:dyDescent="0.35">
      <c r="A34" s="9" t="s">
        <v>84</v>
      </c>
      <c r="B34" s="5" t="s">
        <v>85</v>
      </c>
      <c r="C34" s="27">
        <v>676</v>
      </c>
      <c r="D34" s="11"/>
      <c r="E34" s="12">
        <f>IF(D34="yes",$C34*SUM($D$8:$D$11),0)</f>
        <v>0</v>
      </c>
    </row>
    <row r="35" spans="1:5" s="47" customFormat="1" x14ac:dyDescent="0.35">
      <c r="A35" s="43" t="s">
        <v>87</v>
      </c>
      <c r="B35" s="44" t="s">
        <v>88</v>
      </c>
      <c r="C35" s="45">
        <v>165</v>
      </c>
      <c r="D35" s="46"/>
      <c r="E35" s="12">
        <f>IF(D35="yes",$C35*SUM($D$8:$D$11),0)</f>
        <v>0</v>
      </c>
    </row>
    <row r="36" spans="1:5" x14ac:dyDescent="0.35">
      <c r="A36" s="57" t="s">
        <v>63</v>
      </c>
      <c r="B36" s="58"/>
      <c r="C36" s="58"/>
      <c r="D36" s="10" t="s">
        <v>64</v>
      </c>
      <c r="E36" s="16">
        <f>IF(SUM(D8:D11)=0,0,SUM(E8:E34)/SUM(D8:D11))</f>
        <v>0</v>
      </c>
    </row>
    <row r="37" spans="1:5" ht="18.5" x14ac:dyDescent="0.45">
      <c r="A37" s="51" t="s">
        <v>65</v>
      </c>
      <c r="B37" s="52"/>
      <c r="C37" s="52"/>
      <c r="D37" s="52"/>
      <c r="E37" s="53"/>
    </row>
    <row r="38" spans="1:5" x14ac:dyDescent="0.35">
      <c r="A38" s="55" t="s">
        <v>66</v>
      </c>
      <c r="B38" s="56"/>
      <c r="C38" s="56"/>
      <c r="D38" s="56"/>
      <c r="E38" s="12">
        <f>ROUND(0.0035*E36,2)</f>
        <v>0</v>
      </c>
    </row>
    <row r="39" spans="1:5" x14ac:dyDescent="0.35">
      <c r="A39" s="55" t="s">
        <v>67</v>
      </c>
      <c r="B39" s="56"/>
      <c r="C39" s="56"/>
      <c r="D39" s="56"/>
      <c r="E39" s="12">
        <f>5*2.25</f>
        <v>11.25</v>
      </c>
    </row>
    <row r="40" spans="1:5" x14ac:dyDescent="0.35">
      <c r="A40" s="55" t="s">
        <v>68</v>
      </c>
      <c r="B40" s="56"/>
      <c r="C40" s="56"/>
      <c r="D40" s="56"/>
      <c r="E40" s="12">
        <v>18</v>
      </c>
    </row>
    <row r="41" spans="1:5" x14ac:dyDescent="0.35">
      <c r="A41" s="57" t="s">
        <v>69</v>
      </c>
      <c r="B41" s="58"/>
      <c r="C41" s="58"/>
      <c r="D41" s="10" t="s">
        <v>64</v>
      </c>
      <c r="E41" s="12">
        <f>IF(SUM(E36:E40)&lt;100,0,SUM(E36:E40))</f>
        <v>0</v>
      </c>
    </row>
    <row r="42" spans="1:5" x14ac:dyDescent="0.35">
      <c r="A42" s="57" t="s">
        <v>70</v>
      </c>
      <c r="B42" s="58"/>
      <c r="C42" s="58"/>
      <c r="D42" s="10" t="str">
        <f>IF(SUM(D8:D13)=0,"",IF(SUM(D8:D13)=1,"1 Vehicle",SUM(D8:D13)&amp;" Vehicles"))</f>
        <v/>
      </c>
      <c r="E42" s="12">
        <f>E41*SUM(D8:D11)</f>
        <v>0</v>
      </c>
    </row>
    <row r="43" spans="1:5" ht="18.5" x14ac:dyDescent="0.45">
      <c r="A43" s="51" t="s">
        <v>71</v>
      </c>
      <c r="B43" s="52"/>
      <c r="C43" s="52"/>
      <c r="D43" s="52"/>
      <c r="E43" s="59"/>
    </row>
    <row r="44" spans="1:5" x14ac:dyDescent="0.35">
      <c r="A44" s="17" t="s">
        <v>72</v>
      </c>
      <c r="B44" s="50"/>
      <c r="C44" s="50"/>
      <c r="D44" s="18" t="s">
        <v>73</v>
      </c>
      <c r="E44" s="20"/>
    </row>
    <row r="45" spans="1:5" x14ac:dyDescent="0.35">
      <c r="A45" s="17" t="s">
        <v>74</v>
      </c>
      <c r="B45" s="50"/>
      <c r="C45" s="50"/>
      <c r="D45" s="18" t="s">
        <v>75</v>
      </c>
      <c r="E45" s="21"/>
    </row>
    <row r="46" spans="1:5" x14ac:dyDescent="0.35">
      <c r="A46" s="17" t="s">
        <v>76</v>
      </c>
      <c r="B46" s="50"/>
      <c r="C46" s="50"/>
      <c r="D46" s="18" t="s">
        <v>77</v>
      </c>
      <c r="E46" s="20"/>
    </row>
    <row r="47" spans="1:5" ht="18.5" x14ac:dyDescent="0.45">
      <c r="A47" s="51" t="s">
        <v>78</v>
      </c>
      <c r="B47" s="52"/>
      <c r="C47" s="52"/>
      <c r="D47" s="52"/>
      <c r="E47" s="53"/>
    </row>
    <row r="48" spans="1:5" ht="14.5" customHeight="1" x14ac:dyDescent="0.35">
      <c r="A48" s="30" t="s">
        <v>79</v>
      </c>
      <c r="B48" s="54" t="s">
        <v>80</v>
      </c>
      <c r="C48" s="54"/>
      <c r="D48" s="18" t="s">
        <v>81</v>
      </c>
      <c r="E48" s="25">
        <v>310030443</v>
      </c>
    </row>
    <row r="49" spans="1:5" ht="14.5" customHeight="1" x14ac:dyDescent="0.35">
      <c r="A49" s="17" t="s">
        <v>74</v>
      </c>
      <c r="B49" s="60" t="s">
        <v>82</v>
      </c>
      <c r="C49" s="60"/>
      <c r="D49" s="60"/>
      <c r="E49" s="61"/>
    </row>
    <row r="50" spans="1:5" ht="15" customHeight="1" thickBot="1" x14ac:dyDescent="0.4">
      <c r="A50" s="19" t="s">
        <v>76</v>
      </c>
      <c r="B50" s="48" t="s">
        <v>83</v>
      </c>
      <c r="C50" s="48"/>
      <c r="D50" s="48"/>
      <c r="E50" s="49"/>
    </row>
    <row r="51" spans="1:5" ht="15" thickTop="1" x14ac:dyDescent="0.35"/>
  </sheetData>
  <sheetProtection algorithmName="SHA-512" hashValue="Fqdsl3L2c27W+xTtgtHkQNieTJdBeNCxngzHWD+oCVCUfpO9tI6BXm/+5cXJu3LmzPsmEIfPBWOlHcq3b0vFdg==" saltValue="z/qoNP4E/Tmn4Ib56MjJNQ==" spinCount="100000" sheet="1" objects="1" scenarios="1"/>
  <mergeCells count="24">
    <mergeCell ref="A39:D39"/>
    <mergeCell ref="A1:E1"/>
    <mergeCell ref="A2:E2"/>
    <mergeCell ref="A3:E3"/>
    <mergeCell ref="D5:E5"/>
    <mergeCell ref="A6:E6"/>
    <mergeCell ref="A9:E9"/>
    <mergeCell ref="A12:E12"/>
    <mergeCell ref="A14:E14"/>
    <mergeCell ref="A36:C36"/>
    <mergeCell ref="A37:E37"/>
    <mergeCell ref="A38:D38"/>
    <mergeCell ref="A20:E20"/>
    <mergeCell ref="B50:E50"/>
    <mergeCell ref="B46:C46"/>
    <mergeCell ref="A47:E47"/>
    <mergeCell ref="B48:C48"/>
    <mergeCell ref="A40:D40"/>
    <mergeCell ref="A41:C41"/>
    <mergeCell ref="A42:C42"/>
    <mergeCell ref="A43:E43"/>
    <mergeCell ref="B44:C44"/>
    <mergeCell ref="B45:C45"/>
    <mergeCell ref="B49:E49"/>
  </mergeCells>
  <dataValidations disablePrompts="1" count="3">
    <dataValidation type="list" allowBlank="1" showInputMessage="1" showErrorMessage="1" sqref="D16:D19 D22:D35">
      <formula1>"Yes, "</formula1>
    </dataValidation>
    <dataValidation type="custom" allowBlank="1" showInputMessage="1" showErrorMessage="1" error="Only one vehicle configuration may be used on each spreadsheet." sqref="D11">
      <formula1>IF(SUM(D12:D14)=0,TRUE,FALSE)</formula1>
    </dataValidation>
    <dataValidation type="custom" allowBlank="1" showInputMessage="1" showErrorMessage="1" error="Only one vehicle configuration may be used on each spreadsheet." sqref="D8">
      <formula1>IF(SUM(D11:D11)=0,TRUE,FALSE)</formula1>
    </dataValidation>
  </dataValidations>
  <pageMargins left="0.7" right="0.7" top="0.75" bottom="0.75" header="0.3" footer="0.3"/>
  <pageSetup scale="92" fitToWidth="0" fitToHeight="0" orientation="portrait" r:id="rId1"/>
  <headerFooter>
    <oddHeader>&amp;CPO# ______________________________&amp;R3/1/2023</oddHeader>
  </headerFooter>
  <colBreaks count="1" manualBreakCount="1">
    <brk id="5"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5" x14ac:dyDescent="0.3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5" x14ac:dyDescent="0.3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Sheet1!Print_Area</vt:lpstr>
    </vt:vector>
  </TitlesOfParts>
  <Manager/>
  <Company>OTS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State of Louisiana</dc:creator>
  <cp:keywords/>
  <dc:description/>
  <cp:lastModifiedBy>Amy Gotreaux</cp:lastModifiedBy>
  <cp:revision/>
  <dcterms:created xsi:type="dcterms:W3CDTF">2019-01-03T17:19:37Z</dcterms:created>
  <dcterms:modified xsi:type="dcterms:W3CDTF">2023-03-16T14:06:21Z</dcterms:modified>
  <cp:category/>
  <cp:contentStatus/>
</cp:coreProperties>
</file>