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Gotrea\Desktop\Website Updates\"/>
    </mc:Choice>
  </mc:AlternateContent>
  <bookViews>
    <workbookView xWindow="0" yWindow="0" windowWidth="28800" windowHeight="12300"/>
  </bookViews>
  <sheets>
    <sheet name="Sheet1" sheetId="1" r:id="rId1"/>
    <sheet name="Sheet2" sheetId="2" r:id="rId2"/>
    <sheet name="Sheet3"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1" l="1"/>
  <c r="E19" i="1"/>
  <c r="E11" i="1"/>
  <c r="E8" i="1"/>
  <c r="E16" i="1" l="1"/>
  <c r="E18" i="1" s="1"/>
  <c r="E21" i="1" l="1"/>
  <c r="E22" i="1" s="1"/>
</calcChain>
</file>

<file path=xl/sharedStrings.xml><?xml version="1.0" encoding="utf-8"?>
<sst xmlns="http://schemas.openxmlformats.org/spreadsheetml/2006/main" count="55" uniqueCount="47">
  <si>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</si>
  <si>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</si>
  <si>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</si>
  <si>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</si>
  <si>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</si>
  <si>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State Contract Number</t>
  </si>
  <si>
    <t>Vendor</t>
  </si>
  <si>
    <t>Base Vehicle</t>
  </si>
  <si>
    <t>Vehicle Description</t>
  </si>
  <si>
    <t>Order Code</t>
  </si>
  <si>
    <t>Unit Price</t>
  </si>
  <si>
    <t>Quantity</t>
  </si>
  <si>
    <t>Extended Price</t>
  </si>
  <si>
    <t>Optional Configuration</t>
  </si>
  <si>
    <t>Description</t>
  </si>
  <si>
    <t>Available Exterior Colors</t>
  </si>
  <si>
    <t>Cost for Each Vehicle Plus Options</t>
  </si>
  <si>
    <t>1 EA</t>
  </si>
  <si>
    <t>Additional Costs</t>
  </si>
  <si>
    <t>0.35% Contract Administrative Fee</t>
  </si>
  <si>
    <t>LA DEQ Waste Tire Fee (5 tires X $2.25 each)</t>
  </si>
  <si>
    <t>Total Cost for Each Vehicle</t>
  </si>
  <si>
    <t>Total Cost for All Vehicles</t>
  </si>
  <si>
    <t>Agency  Information</t>
  </si>
  <si>
    <t>Delivery Point of Contact Name:</t>
  </si>
  <si>
    <t>LPAA Approval No</t>
  </si>
  <si>
    <t>Phone:</t>
  </si>
  <si>
    <t>Requisition No</t>
  </si>
  <si>
    <t>Email:</t>
  </si>
  <si>
    <t>Shopping Cart</t>
  </si>
  <si>
    <t>Vendor Information</t>
  </si>
  <si>
    <t xml:space="preserve">Vendor No. </t>
  </si>
  <si>
    <t>90 Days</t>
  </si>
  <si>
    <t>Gerry Lane Chevrolet</t>
  </si>
  <si>
    <t>Chevrolet Traverse</t>
  </si>
  <si>
    <t>1NB56-LS</t>
  </si>
  <si>
    <t>2WD w/ 3.6L V6 Engine</t>
  </si>
  <si>
    <t>1NV56</t>
  </si>
  <si>
    <t>Eric Meyers</t>
  </si>
  <si>
    <t>225-268-7160</t>
  </si>
  <si>
    <t>eric.meyers@gerrylane.com</t>
  </si>
  <si>
    <t>(GAZ) Summit White</t>
  </si>
  <si>
    <t>(GB8) Mosaic Black Metallic</t>
  </si>
  <si>
    <t>LA Safety Inspection Sticker - 1 Year</t>
  </si>
  <si>
    <t>AWD w/ 3.6L V6 Engine</t>
  </si>
  <si>
    <t>(GAO) Northsky Blue Metallic</t>
  </si>
  <si>
    <t>(GXD) Sterling Gray Metallic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</si>
</sst>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1" x14ac:knownFonts="1">
    <font>
      <sz val="11"/>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b/>
      <sz val="16"/>
      <name val="Calibri"/>
      <family val="2"/>
      <scheme val="minor"/>
    </font>
    <font>
      <sz val="11"/>
      <name val="Calibri"/>
      <family val="2"/>
      <scheme val="minor"/>
    </font>
    <font>
      <b/>
      <sz val="16"/>
      <color theme="1"/>
      <name val="Calibri"/>
      <family val="2"/>
      <scheme val="minor"/>
    </font>
    <font>
      <b/>
      <sz val="11"/>
      <name val="Calibri"/>
      <family val="2"/>
      <scheme val="minor"/>
    </font>
    <font>
      <b/>
      <sz val="14"/>
      <color theme="1"/>
      <name val="Calibri"/>
      <family val="2"/>
      <scheme val="minor"/>
    </font>
    <font>
      <b/>
      <sz val="14"/>
      <name val="Calibri"/>
      <family val="2"/>
      <scheme val="minor"/>
    </font>
    <font>
      <sz val="10"/>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21">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67">
    <xf numFmtId="0" fontId="0" fillId="0" borderId="0" xfId="0"/>
    <xf numFmtId="0" fontId="6" fillId="0" borderId="4" xfId="0" applyFont="1" applyBorder="1" applyAlignment="1" applyProtection="1">
      <alignment horizontal="center"/>
      <protection hidden="1"/>
    </xf>
    <xf numFmtId="0" fontId="2" fillId="0" borderId="5"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7" fillId="0" borderId="5" xfId="0" applyFont="1" applyFill="1" applyBorder="1" applyAlignment="1" applyProtection="1">
      <alignment horizontal="center"/>
      <protection hidden="1"/>
    </xf>
    <xf numFmtId="0" fontId="2" fillId="0" borderId="4" xfId="0" applyFont="1" applyBorder="1" applyAlignment="1" applyProtection="1">
      <alignment horizontal="center"/>
      <protection hidden="1"/>
    </xf>
    <xf numFmtId="0" fontId="0" fillId="0" borderId="0" xfId="0" applyFont="1"/>
    <xf numFmtId="0" fontId="2" fillId="0" borderId="4" xfId="0" applyFont="1" applyBorder="1" applyProtection="1">
      <protection hidden="1"/>
    </xf>
    <xf numFmtId="0" fontId="2" fillId="0" borderId="5" xfId="0" applyFont="1" applyBorder="1" applyProtection="1">
      <protection hidden="1"/>
    </xf>
    <xf numFmtId="0" fontId="2" fillId="0" borderId="6" xfId="0" applyFont="1" applyBorder="1" applyProtection="1">
      <protection hidden="1"/>
    </xf>
    <xf numFmtId="0" fontId="0" fillId="0" borderId="4" xfId="0" applyBorder="1" applyAlignment="1" applyProtection="1">
      <alignment wrapText="1"/>
      <protection hidden="1"/>
    </xf>
    <xf numFmtId="0" fontId="0" fillId="0" borderId="5" xfId="0" applyBorder="1" applyProtection="1">
      <protection hidden="1"/>
    </xf>
    <xf numFmtId="44" fontId="0" fillId="0" borderId="5" xfId="1" applyFont="1" applyBorder="1" applyProtection="1">
      <protection hidden="1"/>
    </xf>
    <xf numFmtId="0" fontId="0" fillId="5" borderId="5" xfId="0" applyFill="1" applyBorder="1" applyProtection="1">
      <protection locked="0"/>
    </xf>
    <xf numFmtId="44" fontId="0" fillId="0" borderId="6" xfId="0" applyNumberFormat="1" applyBorder="1" applyProtection="1">
      <protection hidden="1"/>
    </xf>
    <xf numFmtId="0" fontId="2" fillId="0" borderId="4" xfId="0" applyFont="1" applyBorder="1" applyAlignment="1" applyProtection="1">
      <alignment wrapText="1"/>
      <protection hidden="1"/>
    </xf>
    <xf numFmtId="44" fontId="0" fillId="0" borderId="6" xfId="0" applyNumberFormat="1" applyBorder="1" applyAlignment="1" applyProtection="1">
      <alignment horizontal="center"/>
      <protection hidden="1"/>
    </xf>
    <xf numFmtId="0" fontId="0" fillId="0" borderId="4" xfId="0" applyFont="1" applyFill="1" applyBorder="1" applyAlignment="1">
      <alignment horizontal="right"/>
    </xf>
    <xf numFmtId="0" fontId="0" fillId="0" borderId="5" xfId="0" applyFont="1" applyFill="1" applyBorder="1"/>
    <xf numFmtId="0" fontId="0" fillId="5" borderId="6" xfId="0" applyFill="1" applyBorder="1" applyAlignment="1" applyProtection="1">
      <alignment horizontal="left"/>
      <protection locked="0"/>
    </xf>
    <xf numFmtId="0" fontId="9" fillId="0" borderId="6" xfId="0" applyFont="1" applyFill="1" applyBorder="1" applyAlignment="1" applyProtection="1">
      <alignment horizontal="center"/>
      <protection hidden="1"/>
    </xf>
    <xf numFmtId="0" fontId="2" fillId="4" borderId="4" xfId="0" applyFont="1" applyFill="1" applyBorder="1" applyAlignment="1">
      <alignment horizontal="right"/>
    </xf>
    <xf numFmtId="0" fontId="0" fillId="4" borderId="5" xfId="0" applyFont="1" applyFill="1" applyBorder="1"/>
    <xf numFmtId="0" fontId="2" fillId="4" borderId="6" xfId="0" applyFont="1" applyFill="1" applyBorder="1" applyAlignment="1">
      <alignment horizontal="center"/>
    </xf>
    <xf numFmtId="0" fontId="0" fillId="4" borderId="4" xfId="0" applyFont="1" applyFill="1" applyBorder="1" applyAlignment="1">
      <alignment horizontal="right"/>
    </xf>
    <xf numFmtId="0" fontId="0" fillId="4" borderId="18" xfId="0" applyFont="1" applyFill="1" applyBorder="1" applyAlignment="1">
      <alignment horizontal="right"/>
    </xf>
    <xf numFmtId="0" fontId="10" fillId="4" borderId="16" xfId="0" applyFont="1" applyFill="1" applyBorder="1" applyAlignment="1" applyProtection="1">
      <alignment horizontal="center" wrapText="1"/>
      <protection hidden="1"/>
    </xf>
    <xf numFmtId="0" fontId="10" fillId="4" borderId="17" xfId="0" applyFont="1" applyFill="1" applyBorder="1" applyAlignment="1" applyProtection="1">
      <alignment horizontal="center" wrapText="1"/>
      <protection locked="0"/>
    </xf>
    <xf numFmtId="0" fontId="10" fillId="4" borderId="17" xfId="0" applyFont="1" applyFill="1" applyBorder="1" applyAlignment="1" applyProtection="1">
      <alignment horizontal="center" wrapText="1"/>
      <protection hidden="1"/>
    </xf>
    <xf numFmtId="0" fontId="10" fillId="4" borderId="5" xfId="0" applyFont="1" applyFill="1" applyBorder="1" applyAlignment="1" applyProtection="1">
      <alignment horizontal="center" wrapText="1"/>
      <protection hidden="1"/>
    </xf>
    <xf numFmtId="0" fontId="10" fillId="0" borderId="0" xfId="0" applyFont="1"/>
    <xf numFmtId="0" fontId="8" fillId="3" borderId="4" xfId="0" applyFont="1" applyFill="1" applyBorder="1" applyAlignment="1" applyProtection="1">
      <alignment horizontal="center" wrapText="1"/>
      <protection hidden="1"/>
    </xf>
    <xf numFmtId="0" fontId="8" fillId="3" borderId="5" xfId="0" applyFont="1" applyFill="1" applyBorder="1" applyAlignment="1" applyProtection="1">
      <alignment horizontal="center" wrapText="1"/>
      <protection hidden="1"/>
    </xf>
    <xf numFmtId="0" fontId="8" fillId="3" borderId="6" xfId="0" applyFont="1" applyFill="1" applyBorder="1" applyAlignment="1" applyProtection="1">
      <alignment horizontal="center" wrapText="1"/>
      <protection hidden="1"/>
    </xf>
    <xf numFmtId="0" fontId="3"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4" fillId="3" borderId="4" xfId="0" applyFont="1" applyFill="1" applyBorder="1" applyAlignment="1" applyProtection="1">
      <alignment horizontal="center"/>
      <protection hidden="1"/>
    </xf>
    <xf numFmtId="0" fontId="4" fillId="3" borderId="5"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xf numFmtId="0" fontId="5" fillId="4" borderId="7" xfId="0" applyFont="1" applyFill="1" applyBorder="1" applyAlignment="1" applyProtection="1">
      <alignment horizontal="left" wrapText="1"/>
      <protection hidden="1"/>
    </xf>
    <xf numFmtId="0" fontId="5" fillId="4" borderId="8" xfId="0" applyFont="1" applyFill="1" applyBorder="1" applyAlignment="1" applyProtection="1">
      <alignment horizontal="left" wrapText="1"/>
      <protection hidden="1"/>
    </xf>
    <xf numFmtId="0" fontId="5" fillId="4" borderId="9" xfId="0" applyFont="1" applyFill="1" applyBorder="1" applyAlignment="1" applyProtection="1">
      <alignment horizontal="left" wrapText="1"/>
      <protection hidden="1"/>
    </xf>
    <xf numFmtId="0" fontId="2" fillId="0" borderId="5" xfId="0" applyFont="1" applyBorder="1" applyAlignment="1" applyProtection="1">
      <alignment horizontal="center"/>
      <protection hidden="1"/>
    </xf>
    <xf numFmtId="0" fontId="2" fillId="0" borderId="6" xfId="0" applyFont="1" applyBorder="1" applyAlignment="1" applyProtection="1">
      <alignment horizontal="center"/>
      <protection hidden="1"/>
    </xf>
    <xf numFmtId="0" fontId="6" fillId="3" borderId="1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0" fontId="6" fillId="3" borderId="12" xfId="0" applyFont="1" applyFill="1" applyBorder="1" applyAlignment="1" applyProtection="1">
      <alignment horizontal="center"/>
      <protection hidden="1"/>
    </xf>
    <xf numFmtId="0" fontId="0" fillId="5" borderId="5" xfId="0" applyFill="1" applyBorder="1" applyAlignment="1" applyProtection="1">
      <alignment horizontal="center" wrapText="1"/>
      <protection locked="0"/>
    </xf>
    <xf numFmtId="0" fontId="8" fillId="3" borderId="13" xfId="0" applyFont="1" applyFill="1" applyBorder="1" applyAlignment="1" applyProtection="1">
      <alignment horizontal="center" wrapText="1"/>
      <protection hidden="1"/>
    </xf>
    <xf numFmtId="0" fontId="8" fillId="3" borderId="14" xfId="0" applyFont="1" applyFill="1" applyBorder="1" applyAlignment="1" applyProtection="1">
      <alignment horizontal="center" wrapText="1"/>
      <protection hidden="1"/>
    </xf>
    <xf numFmtId="0" fontId="8" fillId="3" borderId="15" xfId="0" applyFont="1" applyFill="1" applyBorder="1" applyAlignment="1" applyProtection="1">
      <alignment horizontal="center" wrapText="1"/>
      <protection hidden="1"/>
    </xf>
    <xf numFmtId="0" fontId="8" fillId="4" borderId="13" xfId="0" applyFont="1" applyFill="1" applyBorder="1" applyAlignment="1" applyProtection="1">
      <alignment horizontal="center" wrapText="1"/>
      <protection hidden="1"/>
    </xf>
    <xf numFmtId="0" fontId="8" fillId="4" borderId="14" xfId="0" applyFont="1" applyFill="1" applyBorder="1" applyAlignment="1" applyProtection="1">
      <alignment horizontal="center" wrapText="1"/>
      <protection hidden="1"/>
    </xf>
    <xf numFmtId="0" fontId="8" fillId="4" borderId="15" xfId="0" applyFont="1" applyFill="1" applyBorder="1" applyAlignment="1" applyProtection="1">
      <alignment horizontal="center" wrapText="1"/>
      <protection hidden="1"/>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0" fontId="8" fillId="3" borderId="4" xfId="0" applyFont="1" applyFill="1" applyBorder="1" applyAlignment="1" applyProtection="1">
      <alignment horizontal="center"/>
      <protection hidden="1"/>
    </xf>
    <xf numFmtId="0" fontId="8" fillId="3" borderId="5" xfId="0" applyFont="1" applyFill="1" applyBorder="1" applyAlignment="1" applyProtection="1">
      <alignment horizontal="center"/>
      <protection hidden="1"/>
    </xf>
    <xf numFmtId="0" fontId="8" fillId="3" borderId="6" xfId="0" applyFont="1" applyFill="1" applyBorder="1" applyAlignment="1" applyProtection="1">
      <alignment horizontal="center"/>
      <protection hidden="1"/>
    </xf>
    <xf numFmtId="0" fontId="0" fillId="0" borderId="4" xfId="0" applyBorder="1" applyAlignment="1" applyProtection="1">
      <alignment horizontal="right"/>
      <protection hidden="1"/>
    </xf>
    <xf numFmtId="0" fontId="0" fillId="0" borderId="5" xfId="0" applyBorder="1" applyAlignment="1" applyProtection="1">
      <alignment horizontal="right"/>
      <protection hidden="1"/>
    </xf>
    <xf numFmtId="0" fontId="0" fillId="4" borderId="19" xfId="0" applyFill="1" applyBorder="1" applyAlignment="1">
      <alignment horizontal="left"/>
    </xf>
    <xf numFmtId="0" fontId="0" fillId="4" borderId="20" xfId="0" applyFill="1" applyBorder="1" applyAlignment="1">
      <alignment horizontal="left"/>
    </xf>
    <xf numFmtId="0" fontId="0" fillId="4" borderId="5" xfId="0" applyFill="1" applyBorder="1" applyAlignment="1">
      <alignment horizontal="left"/>
    </xf>
    <xf numFmtId="164" fontId="0" fillId="4" borderId="5" xfId="0" applyNumberFormat="1" applyFill="1" applyBorder="1" applyAlignment="1">
      <alignment horizontal="left"/>
    </xf>
    <xf numFmtId="164" fontId="0" fillId="4" borderId="6" xfId="0" applyNumberFormat="1" applyFill="1" applyBorder="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tabSelected="1" workbookViewId="0">
      <selection activeCell="C8" sqref="C8"/>
    </sheetView>
  </sheetViews>
  <sheetFormatPr defaultRowHeight="14.5" x14ac:dyDescent="0.35"/>
  <cols>
    <col min="1" max="1" width="33.7265625" customWidth="1"/>
    <col min="2" max="2" width="14.26953125" customWidth="1"/>
    <col min="3" max="3" width="16.7265625" customWidth="1"/>
    <col min="4" max="4" width="17.26953125" bestFit="1" customWidth="1"/>
    <col min="5" max="5" width="16.7265625" customWidth="1"/>
  </cols>
  <sheetData>
    <row r="1" spans="1:8" ht="19" thickTop="1" x14ac:dyDescent="0.45">
      <c r="A1" s="34" t="s">
        <v>0</v>
      </c>
      <c r="B1" s="35"/>
      <c r="C1" s="35"/>
      <c r="D1" s="35"/>
      <c r="E1" s="36"/>
    </row>
    <row r="2" spans="1:8" ht="21" x14ac:dyDescent="0.5">
      <c r="A2" s="37" t="s">
        <v>1</v>
      </c>
      <c r="B2" s="38"/>
      <c r="C2" s="38"/>
      <c r="D2" s="38"/>
      <c r="E2" s="39"/>
    </row>
    <row r="3" spans="1:8" ht="201" customHeight="1" x14ac:dyDescent="0.35">
      <c r="A3" s="40" t="s">
        <v>2</v>
      </c>
      <c r="B3" s="41"/>
      <c r="C3" s="41"/>
      <c r="D3" s="41"/>
      <c r="E3" s="42"/>
    </row>
    <row r="4" spans="1:8" ht="21" x14ac:dyDescent="0.5">
      <c r="A4" s="1" t="s">
        <v>34</v>
      </c>
      <c r="B4" s="2" t="s">
        <v>3</v>
      </c>
      <c r="C4" s="3">
        <v>57</v>
      </c>
      <c r="D4" s="4" t="s">
        <v>4</v>
      </c>
      <c r="E4" s="20" t="s">
        <v>32</v>
      </c>
    </row>
    <row r="5" spans="1:8" x14ac:dyDescent="0.35">
      <c r="A5" s="5" t="s">
        <v>5</v>
      </c>
      <c r="B5" s="2">
        <v>4400018787</v>
      </c>
      <c r="C5" s="2" t="s">
        <v>6</v>
      </c>
      <c r="D5" s="43" t="s">
        <v>33</v>
      </c>
      <c r="E5" s="44"/>
      <c r="H5" s="6"/>
    </row>
    <row r="6" spans="1:8" ht="21" x14ac:dyDescent="0.5">
      <c r="A6" s="45" t="s">
        <v>7</v>
      </c>
      <c r="B6" s="46"/>
      <c r="C6" s="46"/>
      <c r="D6" s="46"/>
      <c r="E6" s="47"/>
    </row>
    <row r="7" spans="1:8" x14ac:dyDescent="0.35">
      <c r="A7" s="7" t="s">
        <v>8</v>
      </c>
      <c r="B7" s="8" t="s">
        <v>9</v>
      </c>
      <c r="C7" s="8" t="s">
        <v>10</v>
      </c>
      <c r="D7" s="8" t="s">
        <v>11</v>
      </c>
      <c r="E7" s="9" t="s">
        <v>12</v>
      </c>
    </row>
    <row r="8" spans="1:8" x14ac:dyDescent="0.35">
      <c r="A8" s="10" t="s">
        <v>36</v>
      </c>
      <c r="B8" s="11" t="s">
        <v>35</v>
      </c>
      <c r="C8" s="12">
        <v>25150</v>
      </c>
      <c r="D8" s="13"/>
      <c r="E8" s="14">
        <f>$C8*D8</f>
        <v>0</v>
      </c>
    </row>
    <row r="9" spans="1:8" ht="18.5" x14ac:dyDescent="0.45">
      <c r="A9" s="31" t="s">
        <v>13</v>
      </c>
      <c r="B9" s="32"/>
      <c r="C9" s="32"/>
      <c r="D9" s="32"/>
      <c r="E9" s="33"/>
    </row>
    <row r="10" spans="1:8" x14ac:dyDescent="0.35">
      <c r="A10" s="15" t="s">
        <v>14</v>
      </c>
      <c r="B10" s="8" t="s">
        <v>9</v>
      </c>
      <c r="C10" s="8" t="s">
        <v>10</v>
      </c>
      <c r="D10" s="8" t="s">
        <v>11</v>
      </c>
      <c r="E10" s="9" t="s">
        <v>12</v>
      </c>
    </row>
    <row r="11" spans="1:8" ht="33" customHeight="1" x14ac:dyDescent="0.35">
      <c r="A11" s="10" t="s">
        <v>44</v>
      </c>
      <c r="B11" s="11" t="s">
        <v>37</v>
      </c>
      <c r="C11" s="12">
        <v>27058</v>
      </c>
      <c r="D11" s="13"/>
      <c r="E11" s="14">
        <f>$C11*D11</f>
        <v>0</v>
      </c>
    </row>
    <row r="12" spans="1:8" ht="18.5" x14ac:dyDescent="0.45">
      <c r="A12" s="49"/>
      <c r="B12" s="50"/>
      <c r="C12" s="50"/>
      <c r="D12" s="50"/>
      <c r="E12" s="51"/>
    </row>
    <row r="13" spans="1:8" ht="18.5" x14ac:dyDescent="0.45">
      <c r="A13" s="52" t="s">
        <v>15</v>
      </c>
      <c r="B13" s="53"/>
      <c r="C13" s="53"/>
      <c r="D13" s="53"/>
      <c r="E13" s="54"/>
    </row>
    <row r="14" spans="1:8" s="30" customFormat="1" ht="26" x14ac:dyDescent="0.3">
      <c r="A14" s="26" t="s">
        <v>41</v>
      </c>
      <c r="B14" s="27"/>
      <c r="C14" s="28" t="s">
        <v>46</v>
      </c>
      <c r="D14" s="27"/>
      <c r="E14" s="29"/>
    </row>
    <row r="15" spans="1:8" s="30" customFormat="1" ht="26" x14ac:dyDescent="0.3">
      <c r="A15" s="26" t="s">
        <v>45</v>
      </c>
      <c r="B15" s="27"/>
      <c r="C15" s="28" t="s">
        <v>42</v>
      </c>
      <c r="D15" s="27"/>
      <c r="E15" s="29"/>
    </row>
    <row r="16" spans="1:8" x14ac:dyDescent="0.35">
      <c r="A16" s="55" t="s">
        <v>16</v>
      </c>
      <c r="B16" s="56"/>
      <c r="C16" s="56"/>
      <c r="D16" s="11" t="s">
        <v>17</v>
      </c>
      <c r="E16" s="16">
        <f>IF(SUM(D8:D11)=0,0,SUM(E8:E15)/SUM(D8:D11))</f>
        <v>0</v>
      </c>
    </row>
    <row r="17" spans="1:5" ht="18.5" x14ac:dyDescent="0.45">
      <c r="A17" s="57" t="s">
        <v>18</v>
      </c>
      <c r="B17" s="58"/>
      <c r="C17" s="58"/>
      <c r="D17" s="58"/>
      <c r="E17" s="59"/>
    </row>
    <row r="18" spans="1:5" x14ac:dyDescent="0.35">
      <c r="A18" s="60" t="s">
        <v>19</v>
      </c>
      <c r="B18" s="61"/>
      <c r="C18" s="61"/>
      <c r="D18" s="61"/>
      <c r="E18" s="14">
        <f>ROUND(0.0035*E16,2)</f>
        <v>0</v>
      </c>
    </row>
    <row r="19" spans="1:5" x14ac:dyDescent="0.35">
      <c r="A19" s="60" t="s">
        <v>20</v>
      </c>
      <c r="B19" s="61"/>
      <c r="C19" s="61"/>
      <c r="D19" s="61"/>
      <c r="E19" s="14">
        <f>5*2.25</f>
        <v>11.25</v>
      </c>
    </row>
    <row r="20" spans="1:5" x14ac:dyDescent="0.35">
      <c r="A20" s="60" t="s">
        <v>43</v>
      </c>
      <c r="B20" s="61"/>
      <c r="C20" s="61"/>
      <c r="D20" s="61"/>
      <c r="E20" s="14">
        <v>18</v>
      </c>
    </row>
    <row r="21" spans="1:5" x14ac:dyDescent="0.35">
      <c r="A21" s="55" t="s">
        <v>21</v>
      </c>
      <c r="B21" s="56"/>
      <c r="C21" s="56"/>
      <c r="D21" s="11" t="s">
        <v>17</v>
      </c>
      <c r="E21" s="14">
        <f>IF(SUM(E16:E20)&lt;100,0,SUM(E16:E20))</f>
        <v>0</v>
      </c>
    </row>
    <row r="22" spans="1:5" x14ac:dyDescent="0.35">
      <c r="A22" s="55" t="s">
        <v>22</v>
      </c>
      <c r="B22" s="56"/>
      <c r="C22" s="56"/>
      <c r="D22" s="11" t="str">
        <f>IF(SUM(D8:D11)=0,"",IF(SUM(D8:D11)=1,"1 Vehicle",SUM(D8:D11)&amp;" Vehicles"))</f>
        <v/>
      </c>
      <c r="E22" s="14">
        <f>E21*SUM(D8:D11)</f>
        <v>0</v>
      </c>
    </row>
    <row r="23" spans="1:5" ht="18.5" x14ac:dyDescent="0.45">
      <c r="A23" s="57" t="s">
        <v>23</v>
      </c>
      <c r="B23" s="58"/>
      <c r="C23" s="58"/>
      <c r="D23" s="58"/>
      <c r="E23" s="59"/>
    </row>
    <row r="24" spans="1:5" x14ac:dyDescent="0.35">
      <c r="A24" s="17" t="s">
        <v>24</v>
      </c>
      <c r="B24" s="48"/>
      <c r="C24" s="48"/>
      <c r="D24" s="18" t="s">
        <v>25</v>
      </c>
      <c r="E24" s="19"/>
    </row>
    <row r="25" spans="1:5" x14ac:dyDescent="0.35">
      <c r="A25" s="17" t="s">
        <v>26</v>
      </c>
      <c r="B25" s="48"/>
      <c r="C25" s="48"/>
      <c r="D25" s="18" t="s">
        <v>27</v>
      </c>
      <c r="E25" s="19"/>
    </row>
    <row r="26" spans="1:5" x14ac:dyDescent="0.35">
      <c r="A26" s="17" t="s">
        <v>28</v>
      </c>
      <c r="B26" s="48"/>
      <c r="C26" s="48"/>
      <c r="D26" s="18" t="s">
        <v>29</v>
      </c>
      <c r="E26" s="19"/>
    </row>
    <row r="27" spans="1:5" ht="18.5" x14ac:dyDescent="0.45">
      <c r="A27" s="57" t="s">
        <v>30</v>
      </c>
      <c r="B27" s="58"/>
      <c r="C27" s="58"/>
      <c r="D27" s="58"/>
      <c r="E27" s="59"/>
    </row>
    <row r="28" spans="1:5" x14ac:dyDescent="0.35">
      <c r="A28" s="21" t="s">
        <v>33</v>
      </c>
      <c r="B28" s="64" t="s">
        <v>38</v>
      </c>
      <c r="C28" s="64"/>
      <c r="D28" s="22" t="s">
        <v>31</v>
      </c>
      <c r="E28" s="23">
        <v>310012432</v>
      </c>
    </row>
    <row r="29" spans="1:5" x14ac:dyDescent="0.35">
      <c r="A29" s="24" t="s">
        <v>26</v>
      </c>
      <c r="B29" s="65" t="s">
        <v>39</v>
      </c>
      <c r="C29" s="65"/>
      <c r="D29" s="65"/>
      <c r="E29" s="66"/>
    </row>
    <row r="30" spans="1:5" ht="15" thickBot="1" x14ac:dyDescent="0.4">
      <c r="A30" s="25" t="s">
        <v>28</v>
      </c>
      <c r="B30" s="62" t="s">
        <v>40</v>
      </c>
      <c r="C30" s="62"/>
      <c r="D30" s="62"/>
      <c r="E30" s="63"/>
    </row>
    <row r="31" spans="1:5" ht="15" thickTop="1" x14ac:dyDescent="0.35"/>
  </sheetData>
  <sheetProtection algorithmName="SHA-512" hashValue="+NPrTx3+YN3ZqtXqUZTI9vzXIcMPf+mNaFWJ5EbqGmoKxeIYJILEdBodFGH+JqB/7w9Iqb8vub/kveFsHF/ETQ==" saltValue="k2b2T8eZFiOxm99EsZDjZw==" spinCount="100000" sheet="1" objects="1" scenarios="1"/>
  <mergeCells count="23">
    <mergeCell ref="B30:E30"/>
    <mergeCell ref="B25:C25"/>
    <mergeCell ref="B26:C26"/>
    <mergeCell ref="A27:E27"/>
    <mergeCell ref="B28:C28"/>
    <mergeCell ref="B29:E29"/>
    <mergeCell ref="B24:C24"/>
    <mergeCell ref="A12:E12"/>
    <mergeCell ref="A13:E13"/>
    <mergeCell ref="A16:C16"/>
    <mergeCell ref="A17:E17"/>
    <mergeCell ref="A18:D18"/>
    <mergeCell ref="A19:D19"/>
    <mergeCell ref="A20:D20"/>
    <mergeCell ref="A21:C21"/>
    <mergeCell ref="A22:C22"/>
    <mergeCell ref="A23:E23"/>
    <mergeCell ref="A9:E9"/>
    <mergeCell ref="A1:E1"/>
    <mergeCell ref="A2:E2"/>
    <mergeCell ref="A3:E3"/>
    <mergeCell ref="D5:E5"/>
    <mergeCell ref="A6:E6"/>
  </mergeCells>
  <dataValidations count="2">
    <dataValidation type="custom" allowBlank="1" showInputMessage="1" showErrorMessage="1" error="Only one vehicle configuration may be used on each spreadsheet." sqref="D8">
      <formula1>IF(ISBLANK(D11),TRUE,FALSE)</formula1>
    </dataValidation>
    <dataValidation type="custom" allowBlank="1" showInputMessage="1" showErrorMessage="1" error="Only one Vehicle Configuration may be entered." sqref="D11">
      <formula1>IF(ISBLANK(D8),TRUE,FALSE)</formula1>
    </dataValidation>
  </dataValidations>
  <pageMargins left="0.7" right="0.7" top="0.75" bottom="0.75" header="0.3" footer="0.3"/>
  <pageSetup scale="92" fitToHeight="0" orientation="portrait" r:id="rId1"/>
  <headerFooter>
    <oddHeader>&amp;CPO# ____________________________&amp;R&amp;P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OTS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Louisiana</dc:creator>
  <cp:lastModifiedBy>Amy Gotreaux</cp:lastModifiedBy>
  <cp:lastPrinted>2020-01-14T14:13:24Z</cp:lastPrinted>
  <dcterms:created xsi:type="dcterms:W3CDTF">2019-01-03T16:50:14Z</dcterms:created>
  <dcterms:modified xsi:type="dcterms:W3CDTF">2022-04-29T16:39:41Z</dcterms:modified>
</cp:coreProperties>
</file>