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9 - Vendors\Mike Solomon\SUV - Line 6, 10, 57-58\"/>
    </mc:Choice>
  </mc:AlternateContent>
  <bookViews>
    <workbookView xWindow="-28920" yWindow="-120" windowWidth="29040" windowHeight="15840"/>
  </bookViews>
  <sheets>
    <sheet name="Line 55" sheetId="3"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 i="3" l="1"/>
  <c r="E22" i="3"/>
  <c r="E20" i="3"/>
  <c r="E19" i="3"/>
  <c r="D30" i="3" l="1"/>
  <c r="E21" i="3" l="1"/>
  <c r="E8" i="3"/>
  <c r="E11" i="3" l="1"/>
  <c r="E24" i="3" s="1"/>
  <c r="E26" i="3" s="1"/>
  <c r="E29" i="3" l="1"/>
  <c r="E30" i="3" s="1"/>
</calcChain>
</file>

<file path=xl/sharedStrings.xml><?xml version="1.0" encoding="utf-8"?>
<sst xmlns="http://schemas.openxmlformats.org/spreadsheetml/2006/main" count="75" uniqueCount="63">
  <si>
    <t>Unit Price</t>
  </si>
  <si>
    <t>Base Vehicle</t>
  </si>
  <si>
    <t>Vehicle Description</t>
  </si>
  <si>
    <t>Order Code</t>
  </si>
  <si>
    <t>Quantity</t>
  </si>
  <si>
    <t>Extended Price</t>
  </si>
  <si>
    <t>Description</t>
  </si>
  <si>
    <t>1 EA</t>
  </si>
  <si>
    <t>State Contract Number</t>
  </si>
  <si>
    <t>Vendor</t>
  </si>
  <si>
    <t>Optional Configuration</t>
  </si>
  <si>
    <t>Additional Costs</t>
  </si>
  <si>
    <t>0.35% Contract Administrative Fee</t>
  </si>
  <si>
    <t>Total Cost for Each Vehicle</t>
  </si>
  <si>
    <t>Total Cost for All Vehicles</t>
  </si>
  <si>
    <t>This spreadsheet is not a purchase order</t>
  </si>
  <si>
    <t>Contract Line</t>
  </si>
  <si>
    <t>Delivery ARO</t>
  </si>
  <si>
    <t>LA DEQ Waste Tire Fee (5 tires X $2.25 each)</t>
  </si>
  <si>
    <t>Agency  Information</t>
  </si>
  <si>
    <t>Delivery Point of Contact Name:</t>
  </si>
  <si>
    <t>LPAA Approval No</t>
  </si>
  <si>
    <t>Phone:</t>
  </si>
  <si>
    <t>Requisition No</t>
  </si>
  <si>
    <t>Email:</t>
  </si>
  <si>
    <t>Shopping Cart</t>
  </si>
  <si>
    <t>Vendor Information</t>
  </si>
  <si>
    <t xml:space="preserve">Vendor No. </t>
  </si>
  <si>
    <t>Order Sheet Instructions</t>
  </si>
  <si>
    <t xml:space="preserve">Cost for Each Vehicle </t>
  </si>
  <si>
    <t>Courtesy Ford</t>
  </si>
  <si>
    <t>Available Interior Colors</t>
  </si>
  <si>
    <t>Available Exterior Colors</t>
  </si>
  <si>
    <t>(YZ) Oxford White</t>
  </si>
  <si>
    <t>(UM) Agate Black</t>
  </si>
  <si>
    <t>Optional Equipment</t>
  </si>
  <si>
    <t>Option Description</t>
  </si>
  <si>
    <t>Option Code</t>
  </si>
  <si>
    <t>Option Unit Price</t>
  </si>
  <si>
    <t>Heavy Duty Trailer Tow Package</t>
  </si>
  <si>
    <t>Daytime Running Lamps</t>
  </si>
  <si>
    <t>4x4 Skid Plates</t>
  </si>
  <si>
    <t>41K</t>
  </si>
  <si>
    <t>Running Boards</t>
  </si>
  <si>
    <t>Seats - 60/40 Powerfold (fold flat) Add 3rd row seat (cloth) XL only</t>
  </si>
  <si>
    <t>LA Safety Inspection Sticker - 2 Year</t>
  </si>
  <si>
    <t>Mike Solomon</t>
  </si>
  <si>
    <t>337-332-2145</t>
  </si>
  <si>
    <t>msolomon@courtesyautomotive.com</t>
  </si>
  <si>
    <t>Ford Expedition</t>
  </si>
  <si>
    <t>180-365 Days</t>
  </si>
  <si>
    <t>101A</t>
  </si>
  <si>
    <t>18b</t>
  </si>
  <si>
    <r>
      <t xml:space="preserve">1) Only one vehicle configuration may be entered on </t>
    </r>
    <r>
      <rPr>
        <b/>
        <sz val="11"/>
        <rFont val="Calibri"/>
        <family val="2"/>
        <scheme val="minor"/>
      </rPr>
      <t>e</t>
    </r>
    <r>
      <rPr>
        <sz val="11"/>
        <rFont val="Calibri"/>
        <family val="2"/>
        <scheme val="minor"/>
      </rPr>
      <t xml:space="preserv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r>
  </si>
  <si>
    <t>U1F-100A</t>
  </si>
  <si>
    <t>Active RWD with 3.5L Eco V6 Engine</t>
  </si>
  <si>
    <t>U1G-100A</t>
  </si>
  <si>
    <t>Active 4WD with 3.5L  V6 Engine</t>
  </si>
  <si>
    <t>(A3)Space Silver</t>
  </si>
  <si>
    <t>(FC) Wild Green</t>
  </si>
  <si>
    <t>Gray</t>
  </si>
  <si>
    <t>STD</t>
  </si>
  <si>
    <t>Add Option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</si>
</sst>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11" x14ac:knownFonts="1">
    <font>
      <sz val="11"/>
      <color theme="1"/>
      <name val="Calibri"/>
      <family val="2"/>
      <scheme val="minor"/>
    </font>
    <font>
      <b/>
      <sz val="11"/>
      <color theme="1"/>
      <name val="Calibri"/>
      <family val="2"/>
      <scheme val="minor"/>
    </font>
    <font>
      <b/>
      <sz val="14"/>
      <color theme="1"/>
      <name val="Calibri"/>
      <family val="2"/>
      <scheme val="minor"/>
    </font>
    <font>
      <sz val="11"/>
      <color theme="1"/>
      <name val="Calibri"/>
      <family val="2"/>
      <scheme val="minor"/>
    </font>
    <font>
      <b/>
      <u/>
      <sz val="14"/>
      <color rgb="FFFF0000"/>
      <name val="Calibri"/>
      <family val="2"/>
      <scheme val="minor"/>
    </font>
    <font>
      <sz val="11"/>
      <name val="Calibri"/>
      <family val="2"/>
      <scheme val="minor"/>
    </font>
    <font>
      <sz val="11"/>
      <color rgb="FFFF0000"/>
      <name val="Calibri"/>
      <family val="2"/>
      <scheme val="minor"/>
    </font>
    <font>
      <b/>
      <sz val="16"/>
      <name val="Calibri"/>
      <family val="2"/>
      <scheme val="minor"/>
    </font>
    <font>
      <b/>
      <sz val="11"/>
      <name val="Calibri"/>
      <family val="2"/>
      <scheme val="minor"/>
    </font>
    <font>
      <b/>
      <sz val="14"/>
      <name val="Calibri"/>
      <family val="2"/>
      <scheme val="minor"/>
    </font>
    <font>
      <b/>
      <sz val="16"/>
      <color theme="1"/>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29">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s>
  <cellStyleXfs count="2">
    <xf numFmtId="0" fontId="0" fillId="0" borderId="0"/>
    <xf numFmtId="44" fontId="3" fillId="0" borderId="0" applyFont="0" applyFill="0" applyBorder="0" applyAlignment="0" applyProtection="0"/>
  </cellStyleXfs>
  <cellXfs count="91">
    <xf numFmtId="0" fontId="0" fillId="0" borderId="0" xfId="0"/>
    <xf numFmtId="0" fontId="0" fillId="5" borderId="16" xfId="0" applyFill="1" applyBorder="1"/>
    <xf numFmtId="0" fontId="8" fillId="0" borderId="11" xfId="0" applyFont="1" applyBorder="1" applyAlignment="1" applyProtection="1">
      <alignment horizontal="center"/>
      <protection hidden="1"/>
    </xf>
    <xf numFmtId="0" fontId="8" fillId="0" borderId="10" xfId="0" applyFont="1" applyBorder="1" applyAlignment="1" applyProtection="1">
      <alignment horizontal="center"/>
      <protection hidden="1"/>
    </xf>
    <xf numFmtId="0" fontId="8" fillId="0" borderId="15" xfId="0" applyFont="1" applyBorder="1" applyProtection="1">
      <protection hidden="1"/>
    </xf>
    <xf numFmtId="0" fontId="8" fillId="0" borderId="16" xfId="0" applyFont="1" applyBorder="1" applyProtection="1">
      <protection hidden="1"/>
    </xf>
    <xf numFmtId="0" fontId="8" fillId="0" borderId="17" xfId="0" applyFont="1" applyBorder="1" applyProtection="1">
      <protection hidden="1"/>
    </xf>
    <xf numFmtId="0" fontId="5" fillId="0" borderId="16" xfId="0" applyFont="1" applyBorder="1" applyProtection="1">
      <protection hidden="1"/>
    </xf>
    <xf numFmtId="0" fontId="5" fillId="2" borderId="16" xfId="0" applyFont="1" applyFill="1" applyBorder="1" applyProtection="1">
      <protection locked="0"/>
    </xf>
    <xf numFmtId="44" fontId="5" fillId="0" borderId="17" xfId="0" applyNumberFormat="1" applyFont="1" applyBorder="1" applyProtection="1">
      <protection hidden="1"/>
    </xf>
    <xf numFmtId="0" fontId="8" fillId="0" borderId="15" xfId="0" applyFont="1" applyBorder="1" applyAlignment="1" applyProtection="1">
      <alignment wrapText="1"/>
      <protection hidden="1"/>
    </xf>
    <xf numFmtId="44" fontId="5" fillId="0" borderId="17" xfId="0" applyNumberFormat="1" applyFont="1" applyBorder="1" applyAlignment="1" applyProtection="1">
      <alignment horizontal="center"/>
      <protection hidden="1"/>
    </xf>
    <xf numFmtId="0" fontId="5" fillId="0" borderId="22" xfId="0" applyFont="1" applyBorder="1" applyProtection="1">
      <protection hidden="1"/>
    </xf>
    <xf numFmtId="44" fontId="5" fillId="0" borderId="23" xfId="0" applyNumberFormat="1" applyFont="1" applyBorder="1" applyProtection="1">
      <protection hidden="1"/>
    </xf>
    <xf numFmtId="0" fontId="0" fillId="0" borderId="15" xfId="0" applyBorder="1" applyAlignment="1">
      <alignment horizontal="right"/>
    </xf>
    <xf numFmtId="0" fontId="1" fillId="5" borderId="17" xfId="0" applyFont="1" applyFill="1" applyBorder="1" applyAlignment="1">
      <alignment horizontal="center"/>
    </xf>
    <xf numFmtId="0" fontId="0" fillId="2" borderId="17" xfId="0" applyFill="1" applyBorder="1" applyAlignment="1" applyProtection="1">
      <alignment horizontal="left"/>
      <protection locked="0"/>
    </xf>
    <xf numFmtId="0" fontId="0" fillId="0" borderId="16" xfId="0" applyBorder="1" applyAlignment="1">
      <alignment horizontal="right"/>
    </xf>
    <xf numFmtId="0" fontId="0" fillId="2" borderId="16" xfId="0" applyFill="1" applyBorder="1" applyAlignment="1" applyProtection="1">
      <alignment horizontal="center" wrapText="1"/>
      <protection locked="0"/>
    </xf>
    <xf numFmtId="0" fontId="10" fillId="0" borderId="15" xfId="0" applyFont="1" applyBorder="1" applyAlignment="1" applyProtection="1">
      <alignment horizontal="center"/>
      <protection hidden="1"/>
    </xf>
    <xf numFmtId="0" fontId="10" fillId="0" borderId="16" xfId="0" applyFont="1" applyBorder="1" applyAlignment="1" applyProtection="1">
      <alignment horizontal="center"/>
      <protection hidden="1"/>
    </xf>
    <xf numFmtId="0" fontId="9" fillId="0" borderId="17" xfId="0" applyFont="1" applyBorder="1" applyAlignment="1" applyProtection="1">
      <alignment horizontal="center"/>
      <protection hidden="1"/>
    </xf>
    <xf numFmtId="0" fontId="1" fillId="5" borderId="16" xfId="0" applyFont="1" applyFill="1" applyBorder="1" applyAlignment="1" applyProtection="1">
      <alignment horizontal="center"/>
      <protection hidden="1"/>
    </xf>
    <xf numFmtId="0" fontId="0" fillId="0" borderId="15" xfId="0" applyBorder="1" applyAlignment="1" applyProtection="1">
      <alignment wrapText="1"/>
      <protection hidden="1"/>
    </xf>
    <xf numFmtId="0" fontId="0" fillId="0" borderId="16" xfId="0" applyBorder="1" applyProtection="1">
      <protection hidden="1"/>
    </xf>
    <xf numFmtId="44" fontId="0" fillId="0" borderId="16" xfId="1" applyFont="1" applyBorder="1" applyProtection="1">
      <protection hidden="1"/>
    </xf>
    <xf numFmtId="0" fontId="0" fillId="0" borderId="18" xfId="0" applyBorder="1" applyAlignment="1" applyProtection="1">
      <alignment horizontal="center" wrapText="1"/>
      <protection hidden="1"/>
    </xf>
    <xf numFmtId="0" fontId="0" fillId="2" borderId="19" xfId="0" applyFill="1" applyBorder="1" applyAlignment="1" applyProtection="1">
      <alignment horizontal="center" wrapText="1"/>
      <protection locked="0"/>
    </xf>
    <xf numFmtId="0" fontId="0" fillId="0" borderId="19" xfId="0" applyBorder="1" applyAlignment="1" applyProtection="1">
      <alignment horizontal="center" wrapText="1"/>
      <protection hidden="1"/>
    </xf>
    <xf numFmtId="0" fontId="0" fillId="0" borderId="20" xfId="0" applyBorder="1" applyAlignment="1">
      <alignment horizontal="center" wrapText="1"/>
    </xf>
    <xf numFmtId="44" fontId="0" fillId="0" borderId="17" xfId="0" applyNumberFormat="1" applyBorder="1"/>
    <xf numFmtId="0" fontId="0" fillId="0" borderId="15" xfId="0" applyBorder="1" applyAlignment="1" applyProtection="1">
      <alignment horizontal="center" wrapText="1"/>
      <protection hidden="1"/>
    </xf>
    <xf numFmtId="0" fontId="1" fillId="0" borderId="15" xfId="0" applyFont="1" applyBorder="1" applyProtection="1">
      <protection hidden="1"/>
    </xf>
    <xf numFmtId="0" fontId="1" fillId="0" borderId="16" xfId="0" applyFont="1" applyBorder="1" applyProtection="1">
      <protection hidden="1"/>
    </xf>
    <xf numFmtId="0" fontId="1" fillId="0" borderId="17" xfId="0" applyFont="1" applyBorder="1" applyProtection="1">
      <protection hidden="1"/>
    </xf>
    <xf numFmtId="0" fontId="0" fillId="0" borderId="16" xfId="0" applyBorder="1" applyAlignment="1" applyProtection="1">
      <alignment horizontal="center"/>
      <protection hidden="1"/>
    </xf>
    <xf numFmtId="0" fontId="0" fillId="2" borderId="16" xfId="0" applyFill="1" applyBorder="1" applyProtection="1">
      <protection locked="0"/>
    </xf>
    <xf numFmtId="44" fontId="0" fillId="0" borderId="17" xfId="0" applyNumberFormat="1" applyBorder="1" applyProtection="1">
      <protection hidden="1"/>
    </xf>
    <xf numFmtId="0" fontId="1" fillId="0" borderId="15" xfId="0" applyFont="1" applyBorder="1" applyAlignment="1">
      <alignment horizontal="right"/>
    </xf>
    <xf numFmtId="0" fontId="0" fillId="0" borderId="21" xfId="0" applyBorder="1" applyAlignment="1">
      <alignment horizontal="right"/>
    </xf>
    <xf numFmtId="44" fontId="0" fillId="0" borderId="16" xfId="1" applyFont="1" applyBorder="1" applyAlignment="1" applyProtection="1">
      <alignment horizontal="left"/>
      <protection hidden="1"/>
    </xf>
    <xf numFmtId="44" fontId="0" fillId="0" borderId="16" xfId="1" applyFont="1" applyBorder="1" applyAlignment="1" applyProtection="1">
      <alignment horizontal="center"/>
      <protection hidden="1"/>
    </xf>
    <xf numFmtId="0" fontId="1" fillId="0" borderId="19" xfId="0" applyFont="1" applyFill="1" applyBorder="1" applyAlignment="1" applyProtection="1">
      <alignment horizontal="center" wrapText="1"/>
      <protection locked="0"/>
    </xf>
    <xf numFmtId="0" fontId="2" fillId="4" borderId="4" xfId="0" applyFont="1" applyFill="1" applyBorder="1" applyAlignment="1" applyProtection="1">
      <alignment horizontal="center" wrapText="1"/>
      <protection hidden="1"/>
    </xf>
    <xf numFmtId="0" fontId="2" fillId="4" borderId="5" xfId="0" applyFont="1" applyFill="1" applyBorder="1" applyAlignment="1" applyProtection="1">
      <alignment horizontal="center" wrapText="1"/>
      <protection hidden="1"/>
    </xf>
    <xf numFmtId="0" fontId="2" fillId="4" borderId="6" xfId="0" applyFont="1" applyFill="1" applyBorder="1" applyAlignment="1" applyProtection="1">
      <alignment horizontal="center" wrapText="1"/>
      <protection hidden="1"/>
    </xf>
    <xf numFmtId="0" fontId="2" fillId="4" borderId="4" xfId="0" applyFont="1" applyFill="1" applyBorder="1" applyAlignment="1" applyProtection="1">
      <alignment horizontal="center"/>
      <protection hidden="1"/>
    </xf>
    <xf numFmtId="0" fontId="2" fillId="4" borderId="5" xfId="0" applyFont="1" applyFill="1" applyBorder="1" applyAlignment="1" applyProtection="1">
      <alignment horizontal="center"/>
      <protection hidden="1"/>
    </xf>
    <xf numFmtId="0" fontId="2" fillId="4" borderId="6" xfId="0" applyFont="1" applyFill="1" applyBorder="1" applyAlignment="1" applyProtection="1">
      <alignment horizontal="center"/>
      <protection hidden="1"/>
    </xf>
    <xf numFmtId="0" fontId="9" fillId="4" borderId="15" xfId="0" applyFont="1" applyFill="1" applyBorder="1" applyAlignment="1" applyProtection="1">
      <alignment horizontal="center" wrapText="1"/>
      <protection hidden="1"/>
    </xf>
    <xf numFmtId="0" fontId="9" fillId="4" borderId="16" xfId="0" applyFont="1" applyFill="1" applyBorder="1" applyAlignment="1" applyProtection="1">
      <alignment horizontal="center" wrapText="1"/>
      <protection hidden="1"/>
    </xf>
    <xf numFmtId="0" fontId="9" fillId="4" borderId="17" xfId="0" applyFont="1" applyFill="1" applyBorder="1" applyAlignment="1" applyProtection="1">
      <alignment horizontal="center" wrapText="1"/>
      <protection hidden="1"/>
    </xf>
    <xf numFmtId="0" fontId="4" fillId="3" borderId="1" xfId="0" applyFont="1" applyFill="1" applyBorder="1" applyAlignment="1" applyProtection="1">
      <alignment horizontal="center"/>
      <protection hidden="1"/>
    </xf>
    <xf numFmtId="0" fontId="6" fillId="3" borderId="2" xfId="0" applyFont="1" applyFill="1" applyBorder="1" applyAlignment="1" applyProtection="1">
      <alignment horizontal="center"/>
      <protection hidden="1"/>
    </xf>
    <xf numFmtId="0" fontId="6" fillId="3" borderId="3" xfId="0" applyFont="1" applyFill="1" applyBorder="1" applyAlignment="1" applyProtection="1">
      <alignment horizontal="center"/>
      <protection hidden="1"/>
    </xf>
    <xf numFmtId="0" fontId="7" fillId="4" borderId="4" xfId="0" applyFont="1" applyFill="1" applyBorder="1" applyAlignment="1" applyProtection="1">
      <alignment horizontal="center"/>
      <protection hidden="1"/>
    </xf>
    <xf numFmtId="0" fontId="7" fillId="4" borderId="5" xfId="0" applyFont="1" applyFill="1" applyBorder="1" applyAlignment="1" applyProtection="1">
      <alignment horizontal="center"/>
      <protection hidden="1"/>
    </xf>
    <xf numFmtId="0" fontId="7" fillId="4" borderId="6" xfId="0" applyFont="1" applyFill="1" applyBorder="1" applyAlignment="1" applyProtection="1">
      <alignment horizontal="center"/>
      <protection hidden="1"/>
    </xf>
    <xf numFmtId="0" fontId="5" fillId="5" borderId="7" xfId="0" applyFont="1" applyFill="1" applyBorder="1" applyAlignment="1" applyProtection="1">
      <alignment horizontal="left" wrapText="1"/>
      <protection hidden="1"/>
    </xf>
    <xf numFmtId="0" fontId="5" fillId="5" borderId="8" xfId="0" applyFont="1" applyFill="1" applyBorder="1" applyAlignment="1" applyProtection="1">
      <alignment horizontal="left" wrapText="1"/>
      <protection hidden="1"/>
    </xf>
    <xf numFmtId="0" fontId="5" fillId="5" borderId="9" xfId="0" applyFont="1" applyFill="1" applyBorder="1" applyAlignment="1" applyProtection="1">
      <alignment horizontal="left" wrapText="1"/>
      <protection hidden="1"/>
    </xf>
    <xf numFmtId="0" fontId="1" fillId="0" borderId="16" xfId="0" applyFont="1" applyBorder="1" applyAlignment="1" applyProtection="1">
      <alignment horizontal="center"/>
      <protection hidden="1"/>
    </xf>
    <xf numFmtId="0" fontId="1" fillId="0" borderId="17" xfId="0" applyFont="1" applyBorder="1" applyAlignment="1" applyProtection="1">
      <alignment horizontal="center"/>
      <protection hidden="1"/>
    </xf>
    <xf numFmtId="0" fontId="7" fillId="4" borderId="12" xfId="0" applyFont="1" applyFill="1" applyBorder="1" applyAlignment="1" applyProtection="1">
      <alignment horizontal="center"/>
      <protection hidden="1"/>
    </xf>
    <xf numFmtId="0" fontId="7" fillId="4" borderId="13" xfId="0" applyFont="1" applyFill="1" applyBorder="1" applyAlignment="1" applyProtection="1">
      <alignment horizontal="center"/>
      <protection hidden="1"/>
    </xf>
    <xf numFmtId="0" fontId="7" fillId="4" borderId="14" xfId="0" applyFont="1" applyFill="1" applyBorder="1" applyAlignment="1" applyProtection="1">
      <alignment horizontal="center"/>
      <protection hidden="1"/>
    </xf>
    <xf numFmtId="0" fontId="0" fillId="0" borderId="24" xfId="0" applyBorder="1" applyAlignment="1" applyProtection="1">
      <alignment horizontal="center" wrapText="1"/>
      <protection hidden="1"/>
    </xf>
    <xf numFmtId="0" fontId="0" fillId="0" borderId="25" xfId="0" applyBorder="1" applyAlignment="1" applyProtection="1">
      <alignment horizontal="center" wrapText="1"/>
      <protection hidden="1"/>
    </xf>
    <xf numFmtId="0" fontId="0" fillId="2" borderId="16" xfId="0" applyFill="1" applyBorder="1" applyAlignment="1" applyProtection="1">
      <alignment horizontal="center" wrapText="1"/>
      <protection locked="0"/>
    </xf>
    <xf numFmtId="0" fontId="5" fillId="0" borderId="15" xfId="0" applyFont="1" applyBorder="1" applyAlignment="1" applyProtection="1">
      <alignment horizontal="center"/>
      <protection hidden="1"/>
    </xf>
    <xf numFmtId="0" fontId="5" fillId="0" borderId="16" xfId="0" applyFont="1" applyBorder="1" applyAlignment="1" applyProtection="1">
      <alignment horizontal="center"/>
      <protection hidden="1"/>
    </xf>
    <xf numFmtId="0" fontId="9" fillId="4" borderId="15" xfId="0" applyFont="1" applyFill="1" applyBorder="1" applyAlignment="1" applyProtection="1">
      <alignment horizontal="center"/>
      <protection hidden="1"/>
    </xf>
    <xf numFmtId="0" fontId="9" fillId="4" borderId="16" xfId="0" applyFont="1" applyFill="1" applyBorder="1" applyAlignment="1" applyProtection="1">
      <alignment horizontal="center"/>
      <protection hidden="1"/>
    </xf>
    <xf numFmtId="0" fontId="9" fillId="4" borderId="17" xfId="0" applyFont="1" applyFill="1" applyBorder="1" applyAlignment="1" applyProtection="1">
      <alignment horizontal="center"/>
      <protection hidden="1"/>
    </xf>
    <xf numFmtId="0" fontId="5" fillId="0" borderId="15" xfId="0" applyFont="1" applyBorder="1" applyAlignment="1" applyProtection="1">
      <alignment horizontal="right"/>
      <protection hidden="1"/>
    </xf>
    <xf numFmtId="0" fontId="5" fillId="0" borderId="16" xfId="0" applyFont="1" applyBorder="1" applyAlignment="1" applyProtection="1">
      <alignment horizontal="right"/>
      <protection hidden="1"/>
    </xf>
    <xf numFmtId="0" fontId="5" fillId="0" borderId="21" xfId="0" applyFont="1" applyBorder="1" applyAlignment="1" applyProtection="1">
      <alignment horizontal="center"/>
      <protection hidden="1"/>
    </xf>
    <xf numFmtId="0" fontId="5" fillId="0" borderId="22" xfId="0" applyFont="1" applyBorder="1" applyAlignment="1" applyProtection="1">
      <alignment horizontal="center"/>
      <protection hidden="1"/>
    </xf>
    <xf numFmtId="0" fontId="2" fillId="4" borderId="26" xfId="0" applyFont="1" applyFill="1" applyBorder="1" applyAlignment="1" applyProtection="1">
      <alignment horizontal="center"/>
      <protection hidden="1"/>
    </xf>
    <xf numFmtId="0" fontId="2" fillId="4" borderId="27" xfId="0" applyFont="1" applyFill="1" applyBorder="1" applyAlignment="1" applyProtection="1">
      <alignment horizontal="center"/>
      <protection hidden="1"/>
    </xf>
    <xf numFmtId="0" fontId="2" fillId="4" borderId="28" xfId="0" applyFont="1" applyFill="1" applyBorder="1" applyAlignment="1" applyProtection="1">
      <alignment horizontal="center"/>
      <protection hidden="1"/>
    </xf>
    <xf numFmtId="0" fontId="0" fillId="2" borderId="24" xfId="0" applyFill="1" applyBorder="1" applyAlignment="1" applyProtection="1">
      <alignment horizontal="center" wrapText="1"/>
      <protection locked="0"/>
    </xf>
    <xf numFmtId="0" fontId="0" fillId="2" borderId="25" xfId="0" applyFill="1" applyBorder="1" applyAlignment="1" applyProtection="1">
      <alignment horizontal="center" wrapText="1"/>
      <protection locked="0"/>
    </xf>
    <xf numFmtId="0" fontId="2" fillId="4" borderId="15" xfId="0" applyFont="1" applyFill="1" applyBorder="1" applyAlignment="1" applyProtection="1">
      <alignment horizontal="center"/>
      <protection hidden="1"/>
    </xf>
    <xf numFmtId="0" fontId="2" fillId="4" borderId="16" xfId="0" applyFont="1" applyFill="1" applyBorder="1" applyAlignment="1" applyProtection="1">
      <alignment horizontal="center"/>
      <protection hidden="1"/>
    </xf>
    <xf numFmtId="0" fontId="2" fillId="4" borderId="17" xfId="0" applyFont="1" applyFill="1" applyBorder="1" applyAlignment="1" applyProtection="1">
      <alignment horizontal="center"/>
      <protection hidden="1"/>
    </xf>
    <xf numFmtId="0" fontId="0" fillId="5" borderId="16" xfId="0" applyFill="1" applyBorder="1" applyAlignment="1">
      <alignment horizontal="left"/>
    </xf>
    <xf numFmtId="164" fontId="0" fillId="5" borderId="16" xfId="0" applyNumberFormat="1" applyFill="1" applyBorder="1" applyAlignment="1">
      <alignment horizontal="left"/>
    </xf>
    <xf numFmtId="164" fontId="0" fillId="5" borderId="17" xfId="0" applyNumberFormat="1" applyFill="1" applyBorder="1" applyAlignment="1">
      <alignment horizontal="left"/>
    </xf>
    <xf numFmtId="0" fontId="0" fillId="5" borderId="22" xfId="0" applyFill="1" applyBorder="1" applyAlignment="1">
      <alignment horizontal="left"/>
    </xf>
    <xf numFmtId="0" fontId="0" fillId="5" borderId="23" xfId="0" applyFill="1" applyBorder="1" applyAlignment="1">
      <alignment horizontal="lef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tabSelected="1" view="pageLayout" zoomScaleNormal="100" workbookViewId="0">
      <selection activeCell="A3" sqref="A3:E3"/>
    </sheetView>
  </sheetViews>
  <sheetFormatPr defaultRowHeight="14.4" x14ac:dyDescent="0.3"/>
  <cols>
    <col min="1" max="1" width="33.5546875" customWidth="1"/>
    <col min="2" max="2" width="14.44140625" customWidth="1"/>
    <col min="3" max="3" width="16.5546875" customWidth="1"/>
    <col min="4" max="4" width="17.44140625" bestFit="1" customWidth="1"/>
    <col min="5" max="5" width="16.5546875" customWidth="1"/>
  </cols>
  <sheetData>
    <row r="1" spans="1:5" ht="27.45" customHeight="1" thickTop="1" x14ac:dyDescent="0.35">
      <c r="A1" s="52" t="s">
        <v>15</v>
      </c>
      <c r="B1" s="53"/>
      <c r="C1" s="53"/>
      <c r="D1" s="53"/>
      <c r="E1" s="54"/>
    </row>
    <row r="2" spans="1:5" ht="21" x14ac:dyDescent="0.4">
      <c r="A2" s="55" t="s">
        <v>28</v>
      </c>
      <c r="B2" s="56"/>
      <c r="C2" s="56"/>
      <c r="D2" s="56"/>
      <c r="E2" s="57"/>
    </row>
    <row r="3" spans="1:5" ht="180.75" customHeight="1" thickBot="1" x14ac:dyDescent="0.35">
      <c r="A3" s="58" t="s">
        <v>53</v>
      </c>
      <c r="B3" s="59"/>
      <c r="C3" s="59"/>
      <c r="D3" s="59"/>
      <c r="E3" s="60"/>
    </row>
    <row r="4" spans="1:5" ht="21.6" thickBot="1" x14ac:dyDescent="0.45">
      <c r="A4" s="19" t="s">
        <v>49</v>
      </c>
      <c r="B4" s="2" t="s">
        <v>16</v>
      </c>
      <c r="C4" s="20">
        <v>58</v>
      </c>
      <c r="D4" s="2" t="s">
        <v>17</v>
      </c>
      <c r="E4" s="21" t="s">
        <v>50</v>
      </c>
    </row>
    <row r="5" spans="1:5" ht="15" thickBot="1" x14ac:dyDescent="0.35">
      <c r="A5" s="3" t="s">
        <v>8</v>
      </c>
      <c r="B5" s="22">
        <v>44000023793</v>
      </c>
      <c r="C5" s="2" t="s">
        <v>9</v>
      </c>
      <c r="D5" s="61" t="s">
        <v>30</v>
      </c>
      <c r="E5" s="62"/>
    </row>
    <row r="6" spans="1:5" ht="21" x14ac:dyDescent="0.4">
      <c r="A6" s="63" t="s">
        <v>1</v>
      </c>
      <c r="B6" s="64"/>
      <c r="C6" s="64"/>
      <c r="D6" s="64"/>
      <c r="E6" s="65"/>
    </row>
    <row r="7" spans="1:5" x14ac:dyDescent="0.3">
      <c r="A7" s="4" t="s">
        <v>2</v>
      </c>
      <c r="B7" s="5" t="s">
        <v>3</v>
      </c>
      <c r="C7" s="5" t="s">
        <v>0</v>
      </c>
      <c r="D7" s="5" t="s">
        <v>4</v>
      </c>
      <c r="E7" s="6" t="s">
        <v>5</v>
      </c>
    </row>
    <row r="8" spans="1:5" ht="33" customHeight="1" x14ac:dyDescent="0.3">
      <c r="A8" s="23" t="s">
        <v>55</v>
      </c>
      <c r="B8" s="24" t="s">
        <v>54</v>
      </c>
      <c r="C8" s="25">
        <v>55042</v>
      </c>
      <c r="D8" s="8"/>
      <c r="E8" s="9">
        <f>$C8*D8</f>
        <v>0</v>
      </c>
    </row>
    <row r="9" spans="1:5" ht="18" x14ac:dyDescent="0.35">
      <c r="A9" s="49" t="s">
        <v>10</v>
      </c>
      <c r="B9" s="50"/>
      <c r="C9" s="50"/>
      <c r="D9" s="50"/>
      <c r="E9" s="51"/>
    </row>
    <row r="10" spans="1:5" x14ac:dyDescent="0.3">
      <c r="A10" s="10" t="s">
        <v>6</v>
      </c>
      <c r="B10" s="5" t="s">
        <v>3</v>
      </c>
      <c r="C10" s="5" t="s">
        <v>0</v>
      </c>
      <c r="D10" s="5" t="s">
        <v>4</v>
      </c>
      <c r="E10" s="6" t="s">
        <v>5</v>
      </c>
    </row>
    <row r="11" spans="1:5" ht="33" customHeight="1" x14ac:dyDescent="0.3">
      <c r="A11" s="23" t="s">
        <v>57</v>
      </c>
      <c r="B11" s="24" t="s">
        <v>56</v>
      </c>
      <c r="C11" s="25">
        <v>57840</v>
      </c>
      <c r="D11" s="8"/>
      <c r="E11" s="9">
        <f>$C11*D11</f>
        <v>0</v>
      </c>
    </row>
    <row r="12" spans="1:5" ht="18" x14ac:dyDescent="0.35">
      <c r="A12" s="43" t="s">
        <v>31</v>
      </c>
      <c r="B12" s="44"/>
      <c r="C12" s="44"/>
      <c r="D12" s="44"/>
      <c r="E12" s="45"/>
    </row>
    <row r="13" spans="1:5" x14ac:dyDescent="0.3">
      <c r="A13" s="26" t="s">
        <v>60</v>
      </c>
      <c r="B13" s="27"/>
      <c r="C13" s="28"/>
      <c r="D13" s="27"/>
      <c r="E13" s="29"/>
    </row>
    <row r="14" spans="1:5" ht="18" x14ac:dyDescent="0.35">
      <c r="A14" s="43" t="s">
        <v>32</v>
      </c>
      <c r="B14" s="44"/>
      <c r="C14" s="44"/>
      <c r="D14" s="44"/>
      <c r="E14" s="45"/>
    </row>
    <row r="15" spans="1:5" x14ac:dyDescent="0.3">
      <c r="A15" s="31" t="s">
        <v>58</v>
      </c>
      <c r="B15" s="27"/>
      <c r="C15" s="66" t="s">
        <v>59</v>
      </c>
      <c r="D15" s="67"/>
      <c r="E15" s="30"/>
    </row>
    <row r="16" spans="1:5" x14ac:dyDescent="0.3">
      <c r="A16" s="31" t="s">
        <v>34</v>
      </c>
      <c r="B16" s="18"/>
      <c r="C16" s="66" t="s">
        <v>33</v>
      </c>
      <c r="D16" s="67"/>
      <c r="E16" s="30"/>
    </row>
    <row r="17" spans="1:5" ht="18" x14ac:dyDescent="0.35">
      <c r="A17" s="46" t="s">
        <v>35</v>
      </c>
      <c r="B17" s="47"/>
      <c r="C17" s="47"/>
      <c r="D17" s="47"/>
      <c r="E17" s="48"/>
    </row>
    <row r="18" spans="1:5" x14ac:dyDescent="0.3">
      <c r="A18" s="32" t="s">
        <v>36</v>
      </c>
      <c r="B18" s="33" t="s">
        <v>37</v>
      </c>
      <c r="C18" s="33" t="s">
        <v>38</v>
      </c>
      <c r="D18" s="42" t="s">
        <v>62</v>
      </c>
      <c r="E18" s="34" t="s">
        <v>5</v>
      </c>
    </row>
    <row r="19" spans="1:5" x14ac:dyDescent="0.3">
      <c r="A19" s="23" t="s">
        <v>39</v>
      </c>
      <c r="B19" s="35">
        <v>536</v>
      </c>
      <c r="C19" s="41" t="s">
        <v>61</v>
      </c>
      <c r="D19" s="36"/>
      <c r="E19" s="37">
        <f>IF(D19="YES","NC",0)</f>
        <v>0</v>
      </c>
    </row>
    <row r="20" spans="1:5" x14ac:dyDescent="0.3">
      <c r="A20" s="23" t="s">
        <v>40</v>
      </c>
      <c r="B20" s="35">
        <v>942</v>
      </c>
      <c r="C20" s="41" t="s">
        <v>61</v>
      </c>
      <c r="D20" s="36"/>
      <c r="E20" s="37">
        <f>IF(D20="YES","NC",0)</f>
        <v>0</v>
      </c>
    </row>
    <row r="21" spans="1:5" x14ac:dyDescent="0.3">
      <c r="A21" s="23" t="s">
        <v>41</v>
      </c>
      <c r="B21" s="35" t="s">
        <v>42</v>
      </c>
      <c r="C21" s="40">
        <v>94</v>
      </c>
      <c r="D21" s="36"/>
      <c r="E21" s="37">
        <f t="shared" ref="E21" si="0">IF(D21="Yes",$C21*SUM($D$8:$D$11),0)</f>
        <v>0</v>
      </c>
    </row>
    <row r="22" spans="1:5" x14ac:dyDescent="0.3">
      <c r="A22" s="23" t="s">
        <v>43</v>
      </c>
      <c r="B22" s="35" t="s">
        <v>52</v>
      </c>
      <c r="C22" s="41" t="s">
        <v>61</v>
      </c>
      <c r="D22" s="36"/>
      <c r="E22" s="37">
        <f>IF(D22="YES","NC",0)</f>
        <v>0</v>
      </c>
    </row>
    <row r="23" spans="1:5" ht="28.8" x14ac:dyDescent="0.3">
      <c r="A23" s="23" t="s">
        <v>44</v>
      </c>
      <c r="B23" s="35" t="s">
        <v>51</v>
      </c>
      <c r="C23" s="41" t="s">
        <v>61</v>
      </c>
      <c r="D23" s="36"/>
      <c r="E23" s="37">
        <f>IF(D23="YES","NC",0)</f>
        <v>0</v>
      </c>
    </row>
    <row r="24" spans="1:5" x14ac:dyDescent="0.3">
      <c r="A24" s="69" t="s">
        <v>29</v>
      </c>
      <c r="B24" s="70"/>
      <c r="C24" s="70"/>
      <c r="D24" s="7" t="s">
        <v>7</v>
      </c>
      <c r="E24" s="11">
        <f>IF(SUM(D8:D11)=0,0,SUM(E8:E23)/SUM(D8:D11))</f>
        <v>0</v>
      </c>
    </row>
    <row r="25" spans="1:5" ht="18" x14ac:dyDescent="0.35">
      <c r="A25" s="71" t="s">
        <v>11</v>
      </c>
      <c r="B25" s="72"/>
      <c r="C25" s="72"/>
      <c r="D25" s="72"/>
      <c r="E25" s="73"/>
    </row>
    <row r="26" spans="1:5" x14ac:dyDescent="0.3">
      <c r="A26" s="74" t="s">
        <v>12</v>
      </c>
      <c r="B26" s="75"/>
      <c r="C26" s="75"/>
      <c r="D26" s="75"/>
      <c r="E26" s="9">
        <f>ROUND(0.0035*E24,2)</f>
        <v>0</v>
      </c>
    </row>
    <row r="27" spans="1:5" x14ac:dyDescent="0.3">
      <c r="A27" s="74" t="s">
        <v>18</v>
      </c>
      <c r="B27" s="75"/>
      <c r="C27" s="75"/>
      <c r="D27" s="75"/>
      <c r="E27" s="9">
        <v>11.25</v>
      </c>
    </row>
    <row r="28" spans="1:5" x14ac:dyDescent="0.3">
      <c r="A28" s="74" t="s">
        <v>45</v>
      </c>
      <c r="B28" s="75"/>
      <c r="C28" s="75"/>
      <c r="D28" s="75"/>
      <c r="E28" s="9">
        <v>20</v>
      </c>
    </row>
    <row r="29" spans="1:5" x14ac:dyDescent="0.3">
      <c r="A29" s="69" t="s">
        <v>13</v>
      </c>
      <c r="B29" s="70"/>
      <c r="C29" s="70"/>
      <c r="D29" s="7" t="s">
        <v>7</v>
      </c>
      <c r="E29" s="9">
        <f>IF(SUM($E24:$E28)&lt;100,0,SUM($E24:$E28))</f>
        <v>0</v>
      </c>
    </row>
    <row r="30" spans="1:5" ht="15" thickBot="1" x14ac:dyDescent="0.35">
      <c r="A30" s="76" t="s">
        <v>14</v>
      </c>
      <c r="B30" s="77"/>
      <c r="C30" s="77"/>
      <c r="D30" s="12" t="str">
        <f>IF(SUM(D$8:D$11)=0,"",IF(SUM($D8:$D11)=1,"1 Vehicle",SUM($D8:$D11)&amp;" Vehicles"))</f>
        <v/>
      </c>
      <c r="E30" s="13">
        <f>E29*SUM($D8:$D11)</f>
        <v>0</v>
      </c>
    </row>
    <row r="31" spans="1:5" ht="18.600000000000001" thickTop="1" x14ac:dyDescent="0.35">
      <c r="A31" s="78" t="s">
        <v>19</v>
      </c>
      <c r="B31" s="79"/>
      <c r="C31" s="79"/>
      <c r="D31" s="79"/>
      <c r="E31" s="80"/>
    </row>
    <row r="32" spans="1:5" x14ac:dyDescent="0.3">
      <c r="A32" s="14" t="s">
        <v>20</v>
      </c>
      <c r="B32" s="68"/>
      <c r="C32" s="68"/>
      <c r="D32" s="17" t="s">
        <v>21</v>
      </c>
      <c r="E32" s="16"/>
    </row>
    <row r="33" spans="1:5" x14ac:dyDescent="0.3">
      <c r="A33" s="14" t="s">
        <v>22</v>
      </c>
      <c r="B33" s="68"/>
      <c r="C33" s="68"/>
      <c r="D33" s="17" t="s">
        <v>23</v>
      </c>
      <c r="E33" s="16"/>
    </row>
    <row r="34" spans="1:5" x14ac:dyDescent="0.3">
      <c r="A34" s="14" t="s">
        <v>24</v>
      </c>
      <c r="B34" s="81"/>
      <c r="C34" s="82"/>
      <c r="D34" s="17" t="s">
        <v>25</v>
      </c>
      <c r="E34" s="16"/>
    </row>
    <row r="35" spans="1:5" ht="18" x14ac:dyDescent="0.35">
      <c r="A35" s="83" t="s">
        <v>26</v>
      </c>
      <c r="B35" s="84"/>
      <c r="C35" s="84"/>
      <c r="D35" s="84"/>
      <c r="E35" s="85"/>
    </row>
    <row r="36" spans="1:5" x14ac:dyDescent="0.3">
      <c r="A36" s="38" t="s">
        <v>30</v>
      </c>
      <c r="B36" s="86" t="s">
        <v>46</v>
      </c>
      <c r="C36" s="86"/>
      <c r="D36" s="1" t="s">
        <v>27</v>
      </c>
      <c r="E36" s="15">
        <v>310062165</v>
      </c>
    </row>
    <row r="37" spans="1:5" x14ac:dyDescent="0.3">
      <c r="A37" s="14" t="s">
        <v>22</v>
      </c>
      <c r="B37" s="87" t="s">
        <v>47</v>
      </c>
      <c r="C37" s="87"/>
      <c r="D37" s="87"/>
      <c r="E37" s="88"/>
    </row>
    <row r="38" spans="1:5" ht="15" thickBot="1" x14ac:dyDescent="0.35">
      <c r="A38" s="39" t="s">
        <v>24</v>
      </c>
      <c r="B38" s="89" t="s">
        <v>48</v>
      </c>
      <c r="C38" s="89"/>
      <c r="D38" s="89"/>
      <c r="E38" s="90"/>
    </row>
    <row r="39" spans="1:5" ht="15" thickTop="1" x14ac:dyDescent="0.3"/>
  </sheetData>
  <sheetProtection formatColumns="0" formatRows="0"/>
  <mergeCells count="26">
    <mergeCell ref="B34:C34"/>
    <mergeCell ref="A35:E35"/>
    <mergeCell ref="B36:C36"/>
    <mergeCell ref="B37:E37"/>
    <mergeCell ref="B38:E38"/>
    <mergeCell ref="B33:C33"/>
    <mergeCell ref="A24:C24"/>
    <mergeCell ref="A25:E25"/>
    <mergeCell ref="A26:D26"/>
    <mergeCell ref="A27:D27"/>
    <mergeCell ref="A28:D28"/>
    <mergeCell ref="A29:C29"/>
    <mergeCell ref="A30:C30"/>
    <mergeCell ref="A31:E31"/>
    <mergeCell ref="B32:C32"/>
    <mergeCell ref="A12:E12"/>
    <mergeCell ref="A14:E14"/>
    <mergeCell ref="A17:E17"/>
    <mergeCell ref="A9:E9"/>
    <mergeCell ref="A1:E1"/>
    <mergeCell ref="A2:E2"/>
    <mergeCell ref="A3:E3"/>
    <mergeCell ref="D5:E5"/>
    <mergeCell ref="A6:E6"/>
    <mergeCell ref="C15:D15"/>
    <mergeCell ref="C16:D16"/>
  </mergeCells>
  <dataValidations count="1">
    <dataValidation type="list" allowBlank="1" showInputMessage="1" showErrorMessage="1" error="Only Yes or No may be entered." sqref="D19:D23">
      <formula1>"Yes, No"</formula1>
    </dataValidation>
  </dataValidations>
  <pageMargins left="0.7" right="0.7" top="0.75" bottom="0.75" header="0.3" footer="0.3"/>
  <pageSetup scale="91" fitToHeight="0" orientation="portrait" r:id="rId1"/>
  <headerFooter>
    <oddHeader>&amp;CPO# ____________________________&amp;R2/10/2025</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Line 55</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Austin Bachman</dc:creator>
  <cp:lastModifiedBy>Amy Gotreaux</cp:lastModifiedBy>
  <cp:lastPrinted>2019-06-21T14:31:44Z</cp:lastPrinted>
  <dcterms:created xsi:type="dcterms:W3CDTF">2016-08-11T20:23:26Z</dcterms:created>
  <dcterms:modified xsi:type="dcterms:W3CDTF">2025-03-13T13:25:14Z</dcterms:modified>
</cp:coreProperties>
</file>